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S:\1 Projekte\3 Laufende Projekte\2022 FlameBelt\03_Schulungsunterlagen\05_IgniteBelt\PLP_Problemlöseprozess\"/>
    </mc:Choice>
  </mc:AlternateContent>
  <xr:revisionPtr revIDLastSave="0" documentId="13_ncr:1_{1A716233-88C1-4E2B-854E-291E82703C24}" xr6:coauthVersionLast="47" xr6:coauthVersionMax="47" xr10:uidLastSave="{00000000-0000-0000-0000-000000000000}"/>
  <bookViews>
    <workbookView xWindow="-120" yWindow="-120" windowWidth="29040" windowHeight="15840" tabRatio="889" firstSheet="1" activeTab="5" xr2:uid="{00000000-000D-0000-FFFF-FFFF00000000}"/>
  </bookViews>
  <sheets>
    <sheet name="Cover page" sheetId="1" state="hidden" r:id="rId1"/>
    <sheet name="Übersicht" sheetId="14" r:id="rId2"/>
    <sheet name="Methodenüberblick" sheetId="17" r:id="rId3"/>
    <sheet name="1. Problem definieren - 5W2H" sheetId="22" r:id="rId4"/>
    <sheet name="5W2H_A4" sheetId="25" state="hidden" r:id="rId5"/>
    <sheet name="2. Ursachen identifizieren" sheetId="34" r:id="rId6"/>
    <sheet name="3. Ziel setzen - SMART" sheetId="29" r:id="rId7"/>
    <sheet name="4. Ursachen ident. - 5 Why" sheetId="31" r:id="rId8"/>
    <sheet name="5. Maßnahmen definieren" sheetId="33" r:id="rId9"/>
    <sheet name="8. OPL" sheetId="35" r:id="rId10"/>
    <sheet name="Language" sheetId="2" state="hidden" r:id="rId11"/>
  </sheets>
  <externalReferences>
    <externalReference r:id="rId12"/>
    <externalReference r:id="rId13"/>
  </externalReferences>
  <definedNames>
    <definedName name="_aa1" localSheetId="3" hidden="1">{#N/A,#N/A,FALSE,"new_ce";#N/A,#N/A,FALSE,"BATT";#N/A,#N/A,FALSE,"LAT";#N/A,#N/A,FALSE,"ORT";#N/A,#N/A,FALSE,"MONC";#N/A,#N/A,FALSE,"SCAF";#N/A,#N/A,FALSE,"RESALE"}</definedName>
    <definedName name="_aa1" localSheetId="5" hidden="1">{#N/A,#N/A,FALSE,"new_ce";#N/A,#N/A,FALSE,"BATT";#N/A,#N/A,FALSE,"LAT";#N/A,#N/A,FALSE,"ORT";#N/A,#N/A,FALSE,"MONC";#N/A,#N/A,FALSE,"SCAF";#N/A,#N/A,FALSE,"RESALE"}</definedName>
    <definedName name="_aa1" localSheetId="4" hidden="1">{#N/A,#N/A,FALSE,"new_ce";#N/A,#N/A,FALSE,"BATT";#N/A,#N/A,FALSE,"LAT";#N/A,#N/A,FALSE,"ORT";#N/A,#N/A,FALSE,"MONC";#N/A,#N/A,FALSE,"SCAF";#N/A,#N/A,FALSE,"RESALE"}</definedName>
    <definedName name="_aa1" localSheetId="2" hidden="1">{#N/A,#N/A,FALSE,"new_ce";#N/A,#N/A,FALSE,"BATT";#N/A,#N/A,FALSE,"LAT";#N/A,#N/A,FALSE,"ORT";#N/A,#N/A,FALSE,"MONC";#N/A,#N/A,FALSE,"SCAF";#N/A,#N/A,FALSE,"RESALE"}</definedName>
    <definedName name="_aa1" localSheetId="1" hidden="1">{#N/A,#N/A,FALSE,"new_ce";#N/A,#N/A,FALSE,"BATT";#N/A,#N/A,FALSE,"LAT";#N/A,#N/A,FALSE,"ORT";#N/A,#N/A,FALSE,"MONC";#N/A,#N/A,FALSE,"SCAF";#N/A,#N/A,FALSE,"RESALE"}</definedName>
    <definedName name="_aa1" hidden="1">{#N/A,#N/A,FALSE,"new_ce";#N/A,#N/A,FALSE,"BATT";#N/A,#N/A,FALSE,"LAT";#N/A,#N/A,FALSE,"ORT";#N/A,#N/A,FALSE,"MONC";#N/A,#N/A,FALSE,"SCAF";#N/A,#N/A,FALSE,"RESALE"}</definedName>
    <definedName name="_xlnm._FilterDatabase" localSheetId="9" hidden="1">'8. OPL'!#REF!</definedName>
    <definedName name="_xlnm._FilterDatabase" localSheetId="10" hidden="1">Language!$A$2:$CF$247</definedName>
    <definedName name="aa" localSheetId="3" hidden="1">{#N/A,#N/A,FALSE,"new_ce";#N/A,#N/A,FALSE,"BATT";#N/A,#N/A,FALSE,"LAT";#N/A,#N/A,FALSE,"ORT";#N/A,#N/A,FALSE,"MONC";#N/A,#N/A,FALSE,"SCAF";#N/A,#N/A,FALSE,"RESALE"}</definedName>
    <definedName name="aa" localSheetId="5" hidden="1">{#N/A,#N/A,FALSE,"new_ce";#N/A,#N/A,FALSE,"BATT";#N/A,#N/A,FALSE,"LAT";#N/A,#N/A,FALSE,"ORT";#N/A,#N/A,FALSE,"MONC";#N/A,#N/A,FALSE,"SCAF";#N/A,#N/A,FALSE,"RESALE"}</definedName>
    <definedName name="aa" localSheetId="4" hidden="1">{#N/A,#N/A,FALSE,"new_ce";#N/A,#N/A,FALSE,"BATT";#N/A,#N/A,FALSE,"LAT";#N/A,#N/A,FALSE,"ORT";#N/A,#N/A,FALSE,"MONC";#N/A,#N/A,FALSE,"SCAF";#N/A,#N/A,FALSE,"RESALE"}</definedName>
    <definedName name="aa" localSheetId="2" hidden="1">{#N/A,#N/A,FALSE,"new_ce";#N/A,#N/A,FALSE,"BATT";#N/A,#N/A,FALSE,"LAT";#N/A,#N/A,FALSE,"ORT";#N/A,#N/A,FALSE,"MONC";#N/A,#N/A,FALSE,"SCAF";#N/A,#N/A,FALSE,"RESALE"}</definedName>
    <definedName name="aa" localSheetId="1" hidden="1">{#N/A,#N/A,FALSE,"new_ce";#N/A,#N/A,FALSE,"BATT";#N/A,#N/A,FALSE,"LAT";#N/A,#N/A,FALSE,"ORT";#N/A,#N/A,FALSE,"MONC";#N/A,#N/A,FALSE,"SCAF";#N/A,#N/A,FALSE,"RESALE"}</definedName>
    <definedName name="aa" hidden="1">{#N/A,#N/A,FALSE,"new_ce";#N/A,#N/A,FALSE,"BATT";#N/A,#N/A,FALSE,"LAT";#N/A,#N/A,FALSE,"ORT";#N/A,#N/A,FALSE,"MONC";#N/A,#N/A,FALSE,"SCAF";#N/A,#N/A,FALSE,"RESALE"}</definedName>
    <definedName name="aas" localSheetId="3" hidden="1">{#N/A,#N/A,FALSE,"new_ce";#N/A,#N/A,FALSE,"BATT";#N/A,#N/A,FALSE,"LAT";#N/A,#N/A,FALSE,"ORT";#N/A,#N/A,FALSE,"MONC";#N/A,#N/A,FALSE,"SCAF";#N/A,#N/A,FALSE,"RESALE"}</definedName>
    <definedName name="aas" localSheetId="5" hidden="1">{#N/A,#N/A,FALSE,"new_ce";#N/A,#N/A,FALSE,"BATT";#N/A,#N/A,FALSE,"LAT";#N/A,#N/A,FALSE,"ORT";#N/A,#N/A,FALSE,"MONC";#N/A,#N/A,FALSE,"SCAF";#N/A,#N/A,FALSE,"RESALE"}</definedName>
    <definedName name="aas" localSheetId="4" hidden="1">{#N/A,#N/A,FALSE,"new_ce";#N/A,#N/A,FALSE,"BATT";#N/A,#N/A,FALSE,"LAT";#N/A,#N/A,FALSE,"ORT";#N/A,#N/A,FALSE,"MONC";#N/A,#N/A,FALSE,"SCAF";#N/A,#N/A,FALSE,"RESALE"}</definedName>
    <definedName name="aas" localSheetId="2" hidden="1">{#N/A,#N/A,FALSE,"new_ce";#N/A,#N/A,FALSE,"BATT";#N/A,#N/A,FALSE,"LAT";#N/A,#N/A,FALSE,"ORT";#N/A,#N/A,FALSE,"MONC";#N/A,#N/A,FALSE,"SCAF";#N/A,#N/A,FALSE,"RESALE"}</definedName>
    <definedName name="aas" localSheetId="1" hidden="1">{#N/A,#N/A,FALSE,"new_ce";#N/A,#N/A,FALSE,"BATT";#N/A,#N/A,FALSE,"LAT";#N/A,#N/A,FALSE,"ORT";#N/A,#N/A,FALSE,"MONC";#N/A,#N/A,FALSE,"SCAF";#N/A,#N/A,FALSE,"RESALE"}</definedName>
    <definedName name="aas" hidden="1">{#N/A,#N/A,FALSE,"new_ce";#N/A,#N/A,FALSE,"BATT";#N/A,#N/A,FALSE,"LAT";#N/A,#N/A,FALSE,"ORT";#N/A,#N/A,FALSE,"MONC";#N/A,#N/A,FALSE,"SCAF";#N/A,#N/A,FALSE,"RESALE"}</definedName>
    <definedName name="Alternativblatt" hidden="1">{#N/A,#N/A,FALSE,"new_ce";#N/A,#N/A,FALSE,"BATT";#N/A,#N/A,FALSE,"LAT";#N/A,#N/A,FALSE,"ORT";#N/A,#N/A,FALSE,"MONC";#N/A,#N/A,FALSE,"SCAF";#N/A,#N/A,FALSE,"RESALE"}</definedName>
    <definedName name="Alternative" hidden="1">{#N/A,#N/A,FALSE,"new_ce";#N/A,#N/A,FALSE,"BATT";#N/A,#N/A,FALSE,"LAT";#N/A,#N/A,FALSE,"ORT";#N/A,#N/A,FALSE,"MONC";#N/A,#N/A,FALSE,"SCAF";#N/A,#N/A,FALSE,"RESALE"}</definedName>
    <definedName name="Chart" localSheetId="3" hidden="1">{#N/A,#N/A,FALSE,"new_ce";#N/A,#N/A,FALSE,"BATT";#N/A,#N/A,FALSE,"LAT";#N/A,#N/A,FALSE,"ORT";#N/A,#N/A,FALSE,"MONC";#N/A,#N/A,FALSE,"SCAF";#N/A,#N/A,FALSE,"RESALE"}</definedName>
    <definedName name="Chart" localSheetId="5" hidden="1">{#N/A,#N/A,FALSE,"new_ce";#N/A,#N/A,FALSE,"BATT";#N/A,#N/A,FALSE,"LAT";#N/A,#N/A,FALSE,"ORT";#N/A,#N/A,FALSE,"MONC";#N/A,#N/A,FALSE,"SCAF";#N/A,#N/A,FALSE,"RESALE"}</definedName>
    <definedName name="Chart" localSheetId="4" hidden="1">{#N/A,#N/A,FALSE,"new_ce";#N/A,#N/A,FALSE,"BATT";#N/A,#N/A,FALSE,"LAT";#N/A,#N/A,FALSE,"ORT";#N/A,#N/A,FALSE,"MONC";#N/A,#N/A,FALSE,"SCAF";#N/A,#N/A,FALSE,"RESALE"}</definedName>
    <definedName name="Chart" localSheetId="2" hidden="1">{#N/A,#N/A,FALSE,"new_ce";#N/A,#N/A,FALSE,"BATT";#N/A,#N/A,FALSE,"LAT";#N/A,#N/A,FALSE,"ORT";#N/A,#N/A,FALSE,"MONC";#N/A,#N/A,FALSE,"SCAF";#N/A,#N/A,FALSE,"RESALE"}</definedName>
    <definedName name="Chart" localSheetId="1" hidden="1">{#N/A,#N/A,FALSE,"new_ce";#N/A,#N/A,FALSE,"BATT";#N/A,#N/A,FALSE,"LAT";#N/A,#N/A,FALSE,"ORT";#N/A,#N/A,FALSE,"MONC";#N/A,#N/A,FALSE,"SCAF";#N/A,#N/A,FALSE,"RESALE"}</definedName>
    <definedName name="Chart" hidden="1">{#N/A,#N/A,FALSE,"new_ce";#N/A,#N/A,FALSE,"BATT";#N/A,#N/A,FALSE,"LAT";#N/A,#N/A,FALSE,"ORT";#N/A,#N/A,FALSE,"MONC";#N/A,#N/A,FALSE,"SCAF";#N/A,#N/A,FALSE,"RESALE"}</definedName>
    <definedName name="CompanyLogo" localSheetId="3">#REF!</definedName>
    <definedName name="CompanyLogo" localSheetId="5">'[1]Cover page'!#REF!</definedName>
    <definedName name="CompanyLogo" localSheetId="4">#REF!</definedName>
    <definedName name="CompanyLogo" localSheetId="2">#REF!</definedName>
    <definedName name="CompanyLogo" localSheetId="1">#REF!</definedName>
    <definedName name="CompanyLogo">'Cover page'!#REF!</definedName>
    <definedName name="CompanyName" localSheetId="3">#REF!</definedName>
    <definedName name="CompanyName" localSheetId="5">'[1]Cover page'!#REF!</definedName>
    <definedName name="CompanyName" localSheetId="4">#REF!</definedName>
    <definedName name="CompanyName" localSheetId="2">#REF!</definedName>
    <definedName name="CompanyName" localSheetId="1">#REF!</definedName>
    <definedName name="CompanyName">'Cover page'!#REF!</definedName>
    <definedName name="Control" localSheetId="3">#REF!</definedName>
    <definedName name="Control" localSheetId="4">#REF!</definedName>
    <definedName name="Control" localSheetId="2">#REF!</definedName>
    <definedName name="Control" localSheetId="1">#REF!</definedName>
    <definedName name="Control">#REF!</definedName>
    <definedName name="Defects" localSheetId="3">#REF!</definedName>
    <definedName name="Defects" localSheetId="4">#REF!</definedName>
    <definedName name="Defects" localSheetId="2">#REF!</definedName>
    <definedName name="Defects" localSheetId="1">#REF!</definedName>
    <definedName name="Defects">#REF!</definedName>
    <definedName name="DefectUnits" localSheetId="3">#REF!</definedName>
    <definedName name="DefectUnits" localSheetId="4">#REF!</definedName>
    <definedName name="DefectUnits" localSheetId="2">#REF!</definedName>
    <definedName name="DefectUnits" localSheetId="1">#REF!</definedName>
    <definedName name="DefectUnits">#REF!</definedName>
    <definedName name="_xlnm.Print_Area" localSheetId="3">'1. Problem definieren - 5W2H'!#REF!</definedName>
    <definedName name="_xlnm.Print_Area" localSheetId="4">'5W2H_A4'!$B$1:$CA$61</definedName>
    <definedName name="_xlnm.Print_Area" localSheetId="9">'8. OPL'!$A$2:$S$40</definedName>
    <definedName name="_xlnm.Print_Area" localSheetId="1">Übersicht!$A$3:$EE$63</definedName>
    <definedName name="LanguageCountries" localSheetId="3">#REF!</definedName>
    <definedName name="LanguageCountries" localSheetId="5">[1]Language!$C$2:$K$2</definedName>
    <definedName name="LanguageCountries" localSheetId="4">#REF!</definedName>
    <definedName name="LanguageCountries" localSheetId="2">#REF!</definedName>
    <definedName name="LanguageCountries" localSheetId="1">#REF!</definedName>
    <definedName name="LanguageCountries">Language!$C$2:$K$2</definedName>
    <definedName name="LanguageName" localSheetId="3">#REF!</definedName>
    <definedName name="LanguageName" localSheetId="5">'[1]Cover page'!$D$2</definedName>
    <definedName name="LanguageName" localSheetId="4">#REF!</definedName>
    <definedName name="LanguageName" localSheetId="2">#REF!</definedName>
    <definedName name="LanguageName" localSheetId="1">#REF!</definedName>
    <definedName name="LanguageName">'Cover page'!$D$2</definedName>
    <definedName name="LanguageSelect" localSheetId="3">#REF!</definedName>
    <definedName name="LanguageSelect" localSheetId="5">'[1]Cover page'!$C$2</definedName>
    <definedName name="LanguageSelect" localSheetId="4">#REF!</definedName>
    <definedName name="LanguageSelect" localSheetId="2">#REF!</definedName>
    <definedName name="LanguageSelect" localSheetId="1">#REF!</definedName>
    <definedName name="LanguageSelect">'Cover page'!$C$2</definedName>
    <definedName name="NormIndex" localSheetId="3">#REF!</definedName>
    <definedName name="NormIndex" localSheetId="4">#REF!</definedName>
    <definedName name="NormIndex" localSheetId="2">#REF!</definedName>
    <definedName name="NormIndex" localSheetId="1">#REF!</definedName>
    <definedName name="NormIndex">#REF!</definedName>
    <definedName name="OPI_Transformer" localSheetId="3" hidden="1">{#N/A,#N/A,FALSE,"new_ce";#N/A,#N/A,FALSE,"BATT";#N/A,#N/A,FALSE,"LAT";#N/A,#N/A,FALSE,"ORT";#N/A,#N/A,FALSE,"MONC";#N/A,#N/A,FALSE,"SCAF";#N/A,#N/A,FALSE,"RESALE"}</definedName>
    <definedName name="OPI_Transformer" localSheetId="5" hidden="1">{#N/A,#N/A,FALSE,"new_ce";#N/A,#N/A,FALSE,"BATT";#N/A,#N/A,FALSE,"LAT";#N/A,#N/A,FALSE,"ORT";#N/A,#N/A,FALSE,"MONC";#N/A,#N/A,FALSE,"SCAF";#N/A,#N/A,FALSE,"RESALE"}</definedName>
    <definedName name="OPI_Transformer" localSheetId="4" hidden="1">{#N/A,#N/A,FALSE,"new_ce";#N/A,#N/A,FALSE,"BATT";#N/A,#N/A,FALSE,"LAT";#N/A,#N/A,FALSE,"ORT";#N/A,#N/A,FALSE,"MONC";#N/A,#N/A,FALSE,"SCAF";#N/A,#N/A,FALSE,"RESALE"}</definedName>
    <definedName name="OPI_Transformer" localSheetId="2" hidden="1">{#N/A,#N/A,FALSE,"new_ce";#N/A,#N/A,FALSE,"BATT";#N/A,#N/A,FALSE,"LAT";#N/A,#N/A,FALSE,"ORT";#N/A,#N/A,FALSE,"MONC";#N/A,#N/A,FALSE,"SCAF";#N/A,#N/A,FALSE,"RESALE"}</definedName>
    <definedName name="OPI_Transformer" localSheetId="1" hidden="1">{#N/A,#N/A,FALSE,"new_ce";#N/A,#N/A,FALSE,"BATT";#N/A,#N/A,FALSE,"LAT";#N/A,#N/A,FALSE,"ORT";#N/A,#N/A,FALSE,"MONC";#N/A,#N/A,FALSE,"SCAF";#N/A,#N/A,FALSE,"RESALE"}</definedName>
    <definedName name="OPI_Transformer" hidden="1">{#N/A,#N/A,FALSE,"new_ce";#N/A,#N/A,FALSE,"BATT";#N/A,#N/A,FALSE,"LAT";#N/A,#N/A,FALSE,"ORT";#N/A,#N/A,FALSE,"MONC";#N/A,#N/A,FALSE,"SCAF";#N/A,#N/A,FALSE,"RESALE"}</definedName>
    <definedName name="OPI_WindingWire" localSheetId="3" hidden="1">{#N/A,#N/A,FALSE,"new_ce";#N/A,#N/A,FALSE,"BATT";#N/A,#N/A,FALSE,"LAT";#N/A,#N/A,FALSE,"ORT";#N/A,#N/A,FALSE,"MONC";#N/A,#N/A,FALSE,"SCAF";#N/A,#N/A,FALSE,"RESALE"}</definedName>
    <definedName name="OPI_WindingWire" localSheetId="5" hidden="1">{#N/A,#N/A,FALSE,"new_ce";#N/A,#N/A,FALSE,"BATT";#N/A,#N/A,FALSE,"LAT";#N/A,#N/A,FALSE,"ORT";#N/A,#N/A,FALSE,"MONC";#N/A,#N/A,FALSE,"SCAF";#N/A,#N/A,FALSE,"RESALE"}</definedName>
    <definedName name="OPI_WindingWire" localSheetId="4" hidden="1">{#N/A,#N/A,FALSE,"new_ce";#N/A,#N/A,FALSE,"BATT";#N/A,#N/A,FALSE,"LAT";#N/A,#N/A,FALSE,"ORT";#N/A,#N/A,FALSE,"MONC";#N/A,#N/A,FALSE,"SCAF";#N/A,#N/A,FALSE,"RESALE"}</definedName>
    <definedName name="OPI_WindingWire" localSheetId="2" hidden="1">{#N/A,#N/A,FALSE,"new_ce";#N/A,#N/A,FALSE,"BATT";#N/A,#N/A,FALSE,"LAT";#N/A,#N/A,FALSE,"ORT";#N/A,#N/A,FALSE,"MONC";#N/A,#N/A,FALSE,"SCAF";#N/A,#N/A,FALSE,"RESALE"}</definedName>
    <definedName name="OPI_WindingWire" localSheetId="1" hidden="1">{#N/A,#N/A,FALSE,"new_ce";#N/A,#N/A,FALSE,"BATT";#N/A,#N/A,FALSE,"LAT";#N/A,#N/A,FALSE,"ORT";#N/A,#N/A,FALSE,"MONC";#N/A,#N/A,FALSE,"SCAF";#N/A,#N/A,FALSE,"RESALE"}</definedName>
    <definedName name="OPI_WindingWire" hidden="1">{#N/A,#N/A,FALSE,"new_ce";#N/A,#N/A,FALSE,"BATT";#N/A,#N/A,FALSE,"LAT";#N/A,#N/A,FALSE,"ORT";#N/A,#N/A,FALSE,"MONC";#N/A,#N/A,FALSE,"SCAF";#N/A,#N/A,FALSE,"RESALE"}</definedName>
    <definedName name="Phases" localSheetId="3">#REF!</definedName>
    <definedName name="Phases" localSheetId="4">#REF!</definedName>
    <definedName name="Phases" localSheetId="2">#REF!</definedName>
    <definedName name="Phases" localSheetId="1">#REF!</definedName>
    <definedName name="Phases">#REF!</definedName>
    <definedName name="QAMatrix" localSheetId="3">#REF!</definedName>
    <definedName name="QAMatrix" localSheetId="4">#REF!</definedName>
    <definedName name="QAMatrix" localSheetId="2">#REF!</definedName>
    <definedName name="QAMatrix" localSheetId="1">#REF!</definedName>
    <definedName name="QAMatrix">#REF!</definedName>
    <definedName name="SixM" localSheetId="3">#REF!</definedName>
    <definedName name="SixM" localSheetId="4">#REF!</definedName>
    <definedName name="SixM" localSheetId="1">#REF!</definedName>
    <definedName name="SixM">Language!$B$14:$B$19</definedName>
    <definedName name="Stranding_1430">'[2]$f$5'!$R$6</definedName>
    <definedName name="Vol" localSheetId="3" hidden="1">{#N/A,#N/A,FALSE,"new_ce";#N/A,#N/A,FALSE,"BATT";#N/A,#N/A,FALSE,"LAT";#N/A,#N/A,FALSE,"ORT";#N/A,#N/A,FALSE,"MONC";#N/A,#N/A,FALSE,"SCAF";#N/A,#N/A,FALSE,"RESALE"}</definedName>
    <definedName name="Vol" localSheetId="5" hidden="1">{#N/A,#N/A,FALSE,"new_ce";#N/A,#N/A,FALSE,"BATT";#N/A,#N/A,FALSE,"LAT";#N/A,#N/A,FALSE,"ORT";#N/A,#N/A,FALSE,"MONC";#N/A,#N/A,FALSE,"SCAF";#N/A,#N/A,FALSE,"RESALE"}</definedName>
    <definedName name="Vol" localSheetId="4" hidden="1">{#N/A,#N/A,FALSE,"new_ce";#N/A,#N/A,FALSE,"BATT";#N/A,#N/A,FALSE,"LAT";#N/A,#N/A,FALSE,"ORT";#N/A,#N/A,FALSE,"MONC";#N/A,#N/A,FALSE,"SCAF";#N/A,#N/A,FALSE,"RESALE"}</definedName>
    <definedName name="Vol" localSheetId="2" hidden="1">{#N/A,#N/A,FALSE,"new_ce";#N/A,#N/A,FALSE,"BATT";#N/A,#N/A,FALSE,"LAT";#N/A,#N/A,FALSE,"ORT";#N/A,#N/A,FALSE,"MONC";#N/A,#N/A,FALSE,"SCAF";#N/A,#N/A,FALSE,"RESALE"}</definedName>
    <definedName name="Vol" localSheetId="1" hidden="1">{#N/A,#N/A,FALSE,"new_ce";#N/A,#N/A,FALSE,"BATT";#N/A,#N/A,FALSE,"LAT";#N/A,#N/A,FALSE,"ORT";#N/A,#N/A,FALSE,"MONC";#N/A,#N/A,FALSE,"SCAF";#N/A,#N/A,FALSE,"RESALE"}</definedName>
    <definedName name="Vol" hidden="1">{#N/A,#N/A,FALSE,"new_ce";#N/A,#N/A,FALSE,"BATT";#N/A,#N/A,FALSE,"LAT";#N/A,#N/A,FALSE,"ORT";#N/A,#N/A,FALSE,"MONC";#N/A,#N/A,FALSE,"SCAF";#N/A,#N/A,FALSE,"RESALE"}</definedName>
    <definedName name="Weight" localSheetId="3">#REF!</definedName>
    <definedName name="Weight" localSheetId="4">#REF!</definedName>
    <definedName name="Weight" localSheetId="2">#REF!</definedName>
    <definedName name="Weight" localSheetId="1">#REF!</definedName>
    <definedName name="Weight">#REF!</definedName>
    <definedName name="wrn.tutto." localSheetId="3" hidden="1">{#N/A,#N/A,FALSE,"new_ce";#N/A,#N/A,FALSE,"BATT";#N/A,#N/A,FALSE,"LAT";#N/A,#N/A,FALSE,"ORT";#N/A,#N/A,FALSE,"MONC";#N/A,#N/A,FALSE,"SCAF";#N/A,#N/A,FALSE,"RESALE"}</definedName>
    <definedName name="wrn.tutto." localSheetId="5" hidden="1">{#N/A,#N/A,FALSE,"new_ce";#N/A,#N/A,FALSE,"BATT";#N/A,#N/A,FALSE,"LAT";#N/A,#N/A,FALSE,"ORT";#N/A,#N/A,FALSE,"MONC";#N/A,#N/A,FALSE,"SCAF";#N/A,#N/A,FALSE,"RESALE"}</definedName>
    <definedName name="wrn.tutto." localSheetId="4" hidden="1">{#N/A,#N/A,FALSE,"new_ce";#N/A,#N/A,FALSE,"BATT";#N/A,#N/A,FALSE,"LAT";#N/A,#N/A,FALSE,"ORT";#N/A,#N/A,FALSE,"MONC";#N/A,#N/A,FALSE,"SCAF";#N/A,#N/A,FALSE,"RESALE"}</definedName>
    <definedName name="wrn.tutto." localSheetId="2" hidden="1">{#N/A,#N/A,FALSE,"new_ce";#N/A,#N/A,FALSE,"BATT";#N/A,#N/A,FALSE,"LAT";#N/A,#N/A,FALSE,"ORT";#N/A,#N/A,FALSE,"MONC";#N/A,#N/A,FALSE,"SCAF";#N/A,#N/A,FALSE,"RESALE"}</definedName>
    <definedName name="wrn.tutto." localSheetId="1" hidden="1">{#N/A,#N/A,FALSE,"new_ce";#N/A,#N/A,FALSE,"BATT";#N/A,#N/A,FALSE,"LAT";#N/A,#N/A,FALSE,"ORT";#N/A,#N/A,FALSE,"MONC";#N/A,#N/A,FALSE,"SCAF";#N/A,#N/A,FALSE,"RESALE"}</definedName>
    <definedName name="wrn.tutto." hidden="1">{#N/A,#N/A,FALSE,"new_ce";#N/A,#N/A,FALSE,"BATT";#N/A,#N/A,FALSE,"LAT";#N/A,#N/A,FALSE,"ORT";#N/A,#N/A,FALSE,"MONC";#N/A,#N/A,FALSE,"SCAF";#N/A,#N/A,FALSE,"RESALE"}</definedName>
    <definedName name="www" localSheetId="3" hidden="1">{#N/A,#N/A,FALSE,"new_ce";#N/A,#N/A,FALSE,"BATT";#N/A,#N/A,FALSE,"LAT";#N/A,#N/A,FALSE,"ORT";#N/A,#N/A,FALSE,"MONC";#N/A,#N/A,FALSE,"SCAF";#N/A,#N/A,FALSE,"RESALE"}</definedName>
    <definedName name="www" localSheetId="5" hidden="1">{#N/A,#N/A,FALSE,"new_ce";#N/A,#N/A,FALSE,"BATT";#N/A,#N/A,FALSE,"LAT";#N/A,#N/A,FALSE,"ORT";#N/A,#N/A,FALSE,"MONC";#N/A,#N/A,FALSE,"SCAF";#N/A,#N/A,FALSE,"RESALE"}</definedName>
    <definedName name="www" localSheetId="4" hidden="1">{#N/A,#N/A,FALSE,"new_ce";#N/A,#N/A,FALSE,"BATT";#N/A,#N/A,FALSE,"LAT";#N/A,#N/A,FALSE,"ORT";#N/A,#N/A,FALSE,"MONC";#N/A,#N/A,FALSE,"SCAF";#N/A,#N/A,FALSE,"RESALE"}</definedName>
    <definedName name="www" localSheetId="2" hidden="1">{#N/A,#N/A,FALSE,"new_ce";#N/A,#N/A,FALSE,"BATT";#N/A,#N/A,FALSE,"LAT";#N/A,#N/A,FALSE,"ORT";#N/A,#N/A,FALSE,"MONC";#N/A,#N/A,FALSE,"SCAF";#N/A,#N/A,FALSE,"RESALE"}</definedName>
    <definedName name="www" localSheetId="1" hidden="1">{#N/A,#N/A,FALSE,"new_ce";#N/A,#N/A,FALSE,"BATT";#N/A,#N/A,FALSE,"LAT";#N/A,#N/A,FALSE,"ORT";#N/A,#N/A,FALSE,"MONC";#N/A,#N/A,FALSE,"SCAF";#N/A,#N/A,FALSE,"RESALE"}</definedName>
    <definedName name="www" hidden="1">{#N/A,#N/A,FALSE,"new_ce";#N/A,#N/A,FALSE,"BATT";#N/A,#N/A,FALSE,"LAT";#N/A,#N/A,FALSE,"ORT";#N/A,#N/A,FALSE,"MONC";#N/A,#N/A,FALSE,"SCAF";#N/A,#N/A,FALSE,"RESALE"}</definedName>
    <definedName name="ZoneDefects" localSheetId="3">#REF!</definedName>
    <definedName name="ZoneDefects" localSheetId="4">#REF!</definedName>
    <definedName name="ZoneDefects" localSheetId="2">#REF!</definedName>
    <definedName name="ZoneDefects" localSheetId="1">#REF!</definedName>
    <definedName name="ZoneDefects">#REF!</definedName>
    <definedName name="ZoneDefectsQty" localSheetId="3">#REF!</definedName>
    <definedName name="ZoneDefectsQty" localSheetId="4">#REF!</definedName>
    <definedName name="ZoneDefectsQty" localSheetId="2">#REF!</definedName>
    <definedName name="ZoneDefectsQty" localSheetId="1">#REF!</definedName>
    <definedName name="ZoneDefectsQty">#REF!</definedName>
    <definedName name="ZonePhases" localSheetId="3">#REF!</definedName>
    <definedName name="ZonePhases" localSheetId="4">#REF!</definedName>
    <definedName name="ZonePhases" localSheetId="2">#REF!</definedName>
    <definedName name="ZonePhases" localSheetId="1">#REF!</definedName>
    <definedName name="ZonePhas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1" i="2" l="1"/>
  <c r="D111" i="2"/>
  <c r="E111" i="2"/>
  <c r="C110" i="2"/>
  <c r="D110" i="2"/>
  <c r="E110" i="2"/>
  <c r="E109" i="2"/>
  <c r="D109" i="2"/>
  <c r="C109" i="2"/>
  <c r="I1" i="25" l="1"/>
  <c r="C2" i="1" l="1"/>
  <c r="B28" i="2" l="1"/>
  <c r="B131" i="2"/>
  <c r="B245" i="2"/>
  <c r="B241" i="2"/>
  <c r="B237" i="2"/>
  <c r="B233" i="2"/>
  <c r="B229" i="2"/>
  <c r="B225" i="2"/>
  <c r="B221" i="2"/>
  <c r="B217" i="2"/>
  <c r="B213" i="2"/>
  <c r="B209" i="2"/>
  <c r="B205" i="2"/>
  <c r="B201" i="2"/>
  <c r="B197" i="2"/>
  <c r="B193" i="2"/>
  <c r="B189" i="2"/>
  <c r="B185" i="2"/>
  <c r="B181" i="2"/>
  <c r="B177" i="2"/>
  <c r="B173" i="2"/>
  <c r="B169" i="2"/>
  <c r="B165" i="2"/>
  <c r="B161" i="2"/>
  <c r="B157" i="2"/>
  <c r="B153" i="2"/>
  <c r="B149" i="2"/>
  <c r="B145" i="2"/>
  <c r="B141" i="2"/>
  <c r="B137" i="2"/>
  <c r="B134" i="2"/>
  <c r="B129" i="2"/>
  <c r="B125" i="2"/>
  <c r="B121" i="2"/>
  <c r="B117" i="2"/>
  <c r="B109" i="2"/>
  <c r="B105" i="2"/>
  <c r="B101" i="2"/>
  <c r="B218" i="2"/>
  <c r="B202" i="2"/>
  <c r="B194" i="2"/>
  <c r="B182" i="2"/>
  <c r="B170" i="2"/>
  <c r="B158" i="2"/>
  <c r="B150" i="2"/>
  <c r="B138" i="2"/>
  <c r="B126" i="2"/>
  <c r="B118" i="2"/>
  <c r="B102" i="2"/>
  <c r="B244" i="2"/>
  <c r="B240" i="2"/>
  <c r="B236" i="2"/>
  <c r="B232" i="2"/>
  <c r="B228" i="2"/>
  <c r="B224" i="2"/>
  <c r="B220" i="2"/>
  <c r="B216" i="2"/>
  <c r="B212" i="2"/>
  <c r="B208" i="2"/>
  <c r="B204" i="2"/>
  <c r="B200" i="2"/>
  <c r="B196" i="2"/>
  <c r="B192" i="2"/>
  <c r="B188" i="2"/>
  <c r="B184" i="2"/>
  <c r="B180" i="2"/>
  <c r="B176" i="2"/>
  <c r="B172" i="2"/>
  <c r="B168" i="2"/>
  <c r="B164" i="2"/>
  <c r="B160" i="2"/>
  <c r="B156" i="2"/>
  <c r="B152" i="2"/>
  <c r="B148" i="2"/>
  <c r="B144" i="2"/>
  <c r="B140" i="2"/>
  <c r="B136" i="2"/>
  <c r="B133" i="2"/>
  <c r="B128" i="2"/>
  <c r="B124" i="2"/>
  <c r="B120" i="2"/>
  <c r="B116" i="2"/>
  <c r="B112" i="2"/>
  <c r="B108" i="2"/>
  <c r="B104" i="2"/>
  <c r="B100" i="2"/>
  <c r="B226" i="2"/>
  <c r="B206" i="2"/>
  <c r="B190" i="2"/>
  <c r="B178" i="2"/>
  <c r="B166" i="2"/>
  <c r="B154" i="2"/>
  <c r="B142" i="2"/>
  <c r="B130" i="2"/>
  <c r="B114" i="2"/>
  <c r="B106" i="2"/>
  <c r="B98" i="2"/>
  <c r="B247" i="2"/>
  <c r="B243" i="2"/>
  <c r="B239" i="2"/>
  <c r="B235" i="2"/>
  <c r="B231" i="2"/>
  <c r="B227" i="2"/>
  <c r="B223" i="2"/>
  <c r="B219" i="2"/>
  <c r="B215" i="2"/>
  <c r="B211" i="2"/>
  <c r="B207" i="2"/>
  <c r="B203" i="2"/>
  <c r="B199" i="2"/>
  <c r="B195" i="2"/>
  <c r="B191" i="2"/>
  <c r="B187" i="2"/>
  <c r="B183" i="2"/>
  <c r="B179" i="2"/>
  <c r="B175" i="2"/>
  <c r="B171" i="2"/>
  <c r="B167" i="2"/>
  <c r="B163" i="2"/>
  <c r="B159" i="2"/>
  <c r="B155" i="2"/>
  <c r="B151" i="2"/>
  <c r="B147" i="2"/>
  <c r="B143" i="2"/>
  <c r="B139" i="2"/>
  <c r="B132" i="2"/>
  <c r="B127" i="2"/>
  <c r="B123" i="2"/>
  <c r="B119" i="2"/>
  <c r="B115" i="2"/>
  <c r="B111" i="2"/>
  <c r="B107" i="2"/>
  <c r="B103" i="2"/>
  <c r="B99" i="2"/>
  <c r="B246" i="2"/>
  <c r="B242" i="2"/>
  <c r="B238" i="2"/>
  <c r="B234" i="2"/>
  <c r="B230" i="2"/>
  <c r="B222" i="2"/>
  <c r="B214" i="2"/>
  <c r="B210" i="2"/>
  <c r="B198" i="2"/>
  <c r="B186" i="2"/>
  <c r="B174" i="2"/>
  <c r="B162" i="2"/>
  <c r="B146" i="2"/>
  <c r="B135" i="2"/>
  <c r="B122" i="2"/>
  <c r="B110" i="2"/>
  <c r="B93" i="2"/>
  <c r="B89" i="2"/>
  <c r="B85" i="2"/>
  <c r="B81" i="2"/>
  <c r="B92" i="2"/>
  <c r="B88" i="2"/>
  <c r="B91" i="2"/>
  <c r="B87" i="2"/>
  <c r="B83" i="2"/>
  <c r="B79" i="2"/>
  <c r="B90" i="2"/>
  <c r="B86" i="2"/>
  <c r="B82" i="2"/>
  <c r="B78" i="2"/>
  <c r="B84" i="2"/>
  <c r="B80" i="2"/>
  <c r="B74" i="2"/>
  <c r="B70" i="2"/>
  <c r="B66" i="2"/>
  <c r="B62" i="2"/>
  <c r="B77" i="2"/>
  <c r="B73" i="2"/>
  <c r="B69" i="2"/>
  <c r="B65" i="2"/>
  <c r="B76" i="2"/>
  <c r="B72" i="2"/>
  <c r="B68" i="2"/>
  <c r="B64" i="2"/>
  <c r="B75" i="2"/>
  <c r="B71" i="2"/>
  <c r="B67" i="2"/>
  <c r="B63" i="2"/>
  <c r="B57" i="2"/>
  <c r="B53" i="2"/>
  <c r="B49" i="2"/>
  <c r="B45" i="2"/>
  <c r="B41" i="2"/>
  <c r="B37" i="2"/>
  <c r="B33" i="2"/>
  <c r="B56" i="2"/>
  <c r="B52" i="2"/>
  <c r="B48" i="2"/>
  <c r="B44" i="2"/>
  <c r="B36" i="2"/>
  <c r="B55" i="2"/>
  <c r="B51" i="2"/>
  <c r="B47" i="2"/>
  <c r="B43" i="2"/>
  <c r="B39" i="2"/>
  <c r="B35" i="2"/>
  <c r="B31" i="2"/>
  <c r="B54" i="2"/>
  <c r="B50" i="2"/>
  <c r="B46" i="2"/>
  <c r="B42" i="2"/>
  <c r="B38" i="2"/>
  <c r="B34" i="2"/>
  <c r="B40" i="2"/>
  <c r="B32" i="2"/>
  <c r="B2" i="2"/>
  <c r="B6" i="2"/>
  <c r="B3" i="2"/>
  <c r="B11" i="2"/>
  <c r="B23" i="2"/>
  <c r="B95" i="2"/>
  <c r="B4" i="2"/>
  <c r="B8" i="2"/>
  <c r="B12" i="2"/>
  <c r="B16" i="2"/>
  <c r="B20" i="2"/>
  <c r="B24" i="2"/>
  <c r="B29" i="2"/>
  <c r="B60" i="2"/>
  <c r="B96" i="2"/>
  <c r="B9" i="2"/>
  <c r="B13" i="2"/>
  <c r="B17" i="2"/>
  <c r="B21" i="2"/>
  <c r="B25" i="2"/>
  <c r="B30" i="2"/>
  <c r="B61" i="2"/>
  <c r="B97" i="2"/>
  <c r="B10" i="2"/>
  <c r="B14" i="2"/>
  <c r="B18" i="2"/>
  <c r="B22" i="2"/>
  <c r="B26" i="2"/>
  <c r="B58" i="2"/>
  <c r="B94" i="2"/>
  <c r="B7" i="2"/>
  <c r="B15" i="2"/>
  <c r="B19" i="2"/>
  <c r="B27" i="2"/>
  <c r="B59" i="2"/>
  <c r="B5" i="2"/>
  <c r="AU50" i="14" l="1"/>
  <c r="AU28" i="14"/>
  <c r="A11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pzwierlein</author>
  </authors>
  <commentList>
    <comment ref="D4" authorId="0" shapeId="0" xr:uid="{6FFD58F6-A65B-4A22-9BBC-BF83FE8BD7D1}">
      <text>
        <r>
          <rPr>
            <b/>
            <sz val="9"/>
            <color indexed="81"/>
            <rFont val="Segoe UI"/>
            <family val="2"/>
          </rPr>
          <t>S = Spezifisch
- Was genau soll erreicht werden?
- Welche konkreten Eigenschaften werden angestrebt?
- Wo soll das Ziel erreicht werden?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" authorId="0" shapeId="0" xr:uid="{23B489B9-D142-4208-8DCA-247823F2C1B4}">
      <text>
        <r>
          <rPr>
            <b/>
            <sz val="9"/>
            <color indexed="81"/>
            <rFont val="Segoe UI"/>
            <family val="2"/>
          </rPr>
          <t>M = Messbar
- Wie könnte die Zielerreichung gemessen werden?
- Wie viel von was genau?
- Woran erkenne ich, dass ich das Ziel erreicht habe?</t>
        </r>
      </text>
    </comment>
    <comment ref="F4" authorId="0" shapeId="0" xr:uid="{45243BB3-D458-4143-81DF-3349406CCB9F}">
      <text>
        <r>
          <rPr>
            <b/>
            <sz val="9"/>
            <color indexed="81"/>
            <rFont val="Segoe UI"/>
            <family val="2"/>
          </rPr>
          <t>A = Attraktiv / Ambitioniert / Angemessen
- Wirkt das Ziel motivierend?
- Wird es von den Beteiligten akzeptiert?
- Ist es durch das Projekt überhaupt zu erreichen?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4" authorId="0" shapeId="0" xr:uid="{72151F82-D603-4206-90AD-BB7E7B8F51B7}">
      <text>
        <r>
          <rPr>
            <b/>
            <sz val="9"/>
            <color indexed="81"/>
            <rFont val="Segoe UI"/>
            <family val="2"/>
          </rPr>
          <t>R = Realistisch
- Ist das gewünschte Ziel im Rahmen des Vorhabens überhaupt erreichbar?
- Ist es mit den zugeteilten Ressourcen machbar?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4" authorId="0" shapeId="0" xr:uid="{B00D58D6-8DEE-481E-90A1-EE4858DD407B}">
      <text>
        <r>
          <rPr>
            <b/>
            <sz val="9"/>
            <color indexed="81"/>
            <rFont val="Segoe UI"/>
            <family val="2"/>
          </rPr>
          <t>T = Terminiert
- Bis wann oder in welchem Zeitrahmen soll das Ziel erreicht werden?
- Ist das Ziel innerhalb der geplanten Projektlaufzeit überhaupt erreichbar?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3" authorId="0" shapeId="0" xr:uid="{7D51EA5A-2745-42A5-9122-73053FF73EFE}">
      <text>
        <r>
          <rPr>
            <sz val="9"/>
            <color indexed="81"/>
            <rFont val="Verdana"/>
            <family val="2"/>
          </rPr>
          <t xml:space="preserve">Zum Besipiel:
- Linie 2
- alle Linien
- Anlage 
ect. </t>
        </r>
        <r>
          <rPr>
            <b/>
            <sz val="9"/>
            <color indexed="81"/>
            <rFont val="Verdan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<sst xmlns="http://schemas.openxmlformats.org/spreadsheetml/2006/main" count="2019" uniqueCount="1556">
  <si>
    <t>Language for the document</t>
  </si>
  <si>
    <t>English</t>
  </si>
  <si>
    <t>French</t>
  </si>
  <si>
    <t>German</t>
  </si>
  <si>
    <t>Italian</t>
  </si>
  <si>
    <t>Russian</t>
  </si>
  <si>
    <t>---</t>
  </si>
  <si>
    <t xml:space="preserve"> </t>
  </si>
  <si>
    <t>Spanish</t>
  </si>
  <si>
    <t>Portuguese</t>
  </si>
  <si>
    <t>Ukrainian</t>
  </si>
  <si>
    <t>FOLLOW OF MODIFICATIONS</t>
  </si>
  <si>
    <t>Version</t>
  </si>
  <si>
    <t>Date</t>
  </si>
  <si>
    <t>Modified by</t>
  </si>
  <si>
    <t>Comments</t>
  </si>
  <si>
    <r>
      <t>How to use this file ?</t>
    </r>
    <r>
      <rPr>
        <sz val="8"/>
        <rFont val="Arial"/>
        <family val="2"/>
      </rPr>
      <t xml:space="preserve">
</t>
    </r>
  </si>
  <si>
    <t>General information</t>
  </si>
  <si>
    <t>Team (name and role)</t>
  </si>
  <si>
    <t>Problem solving process and status</t>
  </si>
  <si>
    <t>Plant</t>
  </si>
  <si>
    <t>Leader</t>
  </si>
  <si>
    <t>Sponsor</t>
  </si>
  <si>
    <t>Member 1</t>
  </si>
  <si>
    <t>Start date</t>
  </si>
  <si>
    <t>End date</t>
  </si>
  <si>
    <t>Department</t>
  </si>
  <si>
    <t>Member 2</t>
  </si>
  <si>
    <t>Bottle</t>
  </si>
  <si>
    <t>Member 3</t>
  </si>
  <si>
    <t>Member 4</t>
  </si>
  <si>
    <t>Responsible</t>
  </si>
  <si>
    <t>ok?</t>
  </si>
  <si>
    <t>Why (1)</t>
  </si>
  <si>
    <t>Why (2)</t>
  </si>
  <si>
    <t>Why (3)</t>
  </si>
  <si>
    <t>Why (4)</t>
  </si>
  <si>
    <t>Why (5)</t>
  </si>
  <si>
    <t>Team leader</t>
  </si>
  <si>
    <t>VIM coordinator</t>
  </si>
  <si>
    <t>Bottle leader</t>
  </si>
  <si>
    <t>EHS</t>
  </si>
  <si>
    <t>Plant manager</t>
  </si>
  <si>
    <t>Steps</t>
  </si>
  <si>
    <t>Action plan</t>
  </si>
  <si>
    <t>Signatures</t>
  </si>
  <si>
    <t>Ref. no.</t>
  </si>
  <si>
    <t>5 Why</t>
  </si>
  <si>
    <t>1. Define the problem</t>
  </si>
  <si>
    <t>0. Get started</t>
  </si>
  <si>
    <t>Problem solving tool</t>
  </si>
  <si>
    <t>5W2H, Is/is not analysis, problem statement</t>
  </si>
  <si>
    <t xml:space="preserve">1.1. Describe the problem </t>
  </si>
  <si>
    <t>1.2. Contain the problem</t>
  </si>
  <si>
    <t>2.1. Observe the problem on shop floor</t>
  </si>
  <si>
    <t>2.2. Identify and deploy defect modes  </t>
  </si>
  <si>
    <t>2.3. Collect/check facts and evidences</t>
  </si>
  <si>
    <t>2.5. Restore basic conditions</t>
  </si>
  <si>
    <t>Standards, training, visual management</t>
  </si>
  <si>
    <t>Indicators (KPI/OPI/KAI)</t>
  </si>
  <si>
    <t>Observation, photo, sketch, measure, data collection, deployment, indicator graphs/charts, etc.</t>
  </si>
  <si>
    <t>4.2. Identify root cause why the problem was not detected</t>
  </si>
  <si>
    <t xml:space="preserve">5.2. Create detailed action plan and implement the actions </t>
  </si>
  <si>
    <t>6.1. Monitor target achievement and effectiveness of actions</t>
  </si>
  <si>
    <t>7.3. Define control plan and/or audit</t>
  </si>
  <si>
    <t xml:space="preserve">8.2. Reflect, celebrate, and communicate success </t>
  </si>
  <si>
    <t>7.1. Review documentation, and set new standard</t>
  </si>
  <si>
    <t>Documentation, standards</t>
  </si>
  <si>
    <t xml:space="preserve">Visual management, skill matrix, training </t>
  </si>
  <si>
    <t>Kamishibai/audit system, meeting cascade/PCS</t>
  </si>
  <si>
    <t>Interviews, action plan</t>
  </si>
  <si>
    <t>7.2. Implement a visual management and conduct training</t>
  </si>
  <si>
    <t>Indicator graphs/charts</t>
  </si>
  <si>
    <t>Prioritization, benefit/costs</t>
  </si>
  <si>
    <t>Methods/tools</t>
  </si>
  <si>
    <t xml:space="preserve">8.1. Assess reapplication and define roll-out </t>
  </si>
  <si>
    <t>Impact analysis, benefit/costs</t>
  </si>
  <si>
    <t>3. Set the target</t>
  </si>
  <si>
    <t>4. Identify and validate the root cause</t>
  </si>
  <si>
    <t>7. Standardize and sustain</t>
  </si>
  <si>
    <t>8. Reapplicate and share</t>
  </si>
  <si>
    <t>Containment actions</t>
  </si>
  <si>
    <t>Restore basic conditions actions</t>
  </si>
  <si>
    <t>Why not detected</t>
  </si>
  <si>
    <t>Standardization/ sustain actions</t>
  </si>
  <si>
    <t>3.1. Select adequate indicator to monitor</t>
  </si>
  <si>
    <t>6.2. Check financial impact and benefit/costs</t>
  </si>
  <si>
    <t>SMART, target statement</t>
  </si>
  <si>
    <t>Observation, photo, sketch, etc.</t>
  </si>
  <si>
    <t xml:space="preserve">4.1. Identify root cause why the problem occurred </t>
  </si>
  <si>
    <t>Action plan, prioritization</t>
  </si>
  <si>
    <t>3.2. Set SMART target</t>
  </si>
  <si>
    <t>6. Check the result and financial impact</t>
  </si>
  <si>
    <t>Year</t>
  </si>
  <si>
    <t>Costs</t>
  </si>
  <si>
    <t>Investment</t>
  </si>
  <si>
    <t>Benefits</t>
  </si>
  <si>
    <t>Discount factor</t>
  </si>
  <si>
    <t>Present value annual benefits</t>
  </si>
  <si>
    <t>Present value annual costs</t>
  </si>
  <si>
    <t>Present value investment</t>
  </si>
  <si>
    <t>Discount rate in your country:</t>
  </si>
  <si>
    <t>2.4. Refer to the theory to find gaps or factors</t>
  </si>
  <si>
    <t>5. Define and implement corrective actions</t>
  </si>
  <si>
    <t>Corrective actions</t>
  </si>
  <si>
    <t xml:space="preserve">Action </t>
  </si>
  <si>
    <t>0.2. Define and provide resources for problem solving</t>
  </si>
  <si>
    <t>0.3. Prepare visual device problem solving basic tool</t>
  </si>
  <si>
    <t>5.1. Define the actions to eradicate the root cause</t>
  </si>
  <si>
    <t>Defect mode</t>
  </si>
  <si>
    <t>Process an methods</t>
  </si>
  <si>
    <t>5W2H</t>
  </si>
  <si>
    <t>What</t>
  </si>
  <si>
    <t>Where</t>
  </si>
  <si>
    <t>When</t>
  </si>
  <si>
    <t>Why</t>
  </si>
  <si>
    <t>How</t>
  </si>
  <si>
    <t>How much</t>
  </si>
  <si>
    <t>Who</t>
  </si>
  <si>
    <t>Answer (is)</t>
  </si>
  <si>
    <t>When does the problem appear ?
When is it visible ?</t>
  </si>
  <si>
    <t>HOW TO USE ?</t>
  </si>
  <si>
    <t>For each steps, you can use the following questions</t>
  </si>
  <si>
    <t>Who is concerned by the problem ?</t>
  </si>
  <si>
    <t>What is the problem ?</t>
  </si>
  <si>
    <t>Where does the problem appear ?
Where is it visible ?</t>
  </si>
  <si>
    <t>Why do we need to solve the problem ?</t>
  </si>
  <si>
    <t>How can we measure the problem ?</t>
  </si>
  <si>
    <t>What is the financial impact of the problem</t>
  </si>
  <si>
    <t>Check</t>
  </si>
  <si>
    <t>Answer (is not)</t>
  </si>
  <si>
    <t xml:space="preserve">What </t>
  </si>
  <si>
    <t>Allgemeine Informationen</t>
  </si>
  <si>
    <t>Werk</t>
  </si>
  <si>
    <t>Auftraggeber</t>
  </si>
  <si>
    <t>Abteilung</t>
  </si>
  <si>
    <t>VIM-Flasche</t>
  </si>
  <si>
    <t>Ref. Nr.</t>
  </si>
  <si>
    <t>Team (Namen und Rollen)</t>
  </si>
  <si>
    <t>Leiter</t>
  </si>
  <si>
    <t>Teammitglied 1</t>
  </si>
  <si>
    <t>Teammitglied 2</t>
  </si>
  <si>
    <t>Teammitglied 3</t>
  </si>
  <si>
    <t>Teammitglied 4</t>
  </si>
  <si>
    <t>Beginn</t>
  </si>
  <si>
    <t>Ende</t>
  </si>
  <si>
    <t>1. Problem definieren</t>
  </si>
  <si>
    <t>Eingrenzungsmaßnahmen</t>
  </si>
  <si>
    <t>Verantwortlich</t>
  </si>
  <si>
    <t>Datum</t>
  </si>
  <si>
    <t>2. Mögliche Ursachen identifizieren</t>
  </si>
  <si>
    <t>Grundzustand wiederherstellen</t>
  </si>
  <si>
    <t>3. Ziel setzen</t>
  </si>
  <si>
    <t>4. Ursachen identifizieren und validieren</t>
  </si>
  <si>
    <t>Fehlerart</t>
  </si>
  <si>
    <t>Warum nicht vorher erkannt</t>
  </si>
  <si>
    <t>Warum (1)</t>
  </si>
  <si>
    <t>Warum (2)</t>
  </si>
  <si>
    <t>Warum (3)</t>
  </si>
  <si>
    <t>Warum (4)</t>
  </si>
  <si>
    <t>Warum (5)</t>
  </si>
  <si>
    <t>Standardisierung / Nachhaltigkeit</t>
  </si>
  <si>
    <t>Abnahme</t>
  </si>
  <si>
    <t>Teamleiter</t>
  </si>
  <si>
    <t>VIM Koordinator</t>
  </si>
  <si>
    <t>Flaschenleiter</t>
  </si>
  <si>
    <t>Werkleiter</t>
  </si>
  <si>
    <t>Schritte</t>
  </si>
  <si>
    <t>Gegenmaßnahmen</t>
  </si>
  <si>
    <t>0. Initialisierung</t>
  </si>
  <si>
    <t>0.2. Personalressourcen für Problemlöseprozess zur Verfügung stellen</t>
  </si>
  <si>
    <t>0.3. Problemlöseblatt sichtbar aufhängen</t>
  </si>
  <si>
    <t>1.1. Problembeschreibung</t>
  </si>
  <si>
    <t>1.2. Problem eingrenzen</t>
  </si>
  <si>
    <t>2.1. Problem im Werk beobachten</t>
  </si>
  <si>
    <t>2.2. Fehlerarten definieren und herunterbrechen</t>
  </si>
  <si>
    <t>2.3. Zahlen/Daten/Fakten sammeln</t>
  </si>
  <si>
    <t>2.4. Abgleich mit der Theorie um Abweichungen bzw. Einflussfaktoren zu finden</t>
  </si>
  <si>
    <t>2.5. Grundzustand wiederherstellen</t>
  </si>
  <si>
    <t>3.1. Indikator zur Überwachung auswählen</t>
  </si>
  <si>
    <t>3.2. SMARTe Ziele definieren</t>
  </si>
  <si>
    <t>4.1. Ursache identifizieren warum das Problem aufgetreten ist</t>
  </si>
  <si>
    <t>4.2. Ursache identifizieren warum das Problem nicht vorher erkannt wurde</t>
  </si>
  <si>
    <t>5. Gegenmaßnahmen definieren und umsetzen</t>
  </si>
  <si>
    <t xml:space="preserve">5.1. Maßnahmen zur Beseitigung der Ursachen definieren  </t>
  </si>
  <si>
    <t>5.2. Detaillierten Maßnahmenplan entwickeln und Maßnahmen umsetzen</t>
  </si>
  <si>
    <t>6. Ergebnis und finanziellen Effekt prüfen</t>
  </si>
  <si>
    <t>6.1. Zielerreichung und Effektivität der Maßnahmen überwachen</t>
  </si>
  <si>
    <t>6.2. Finanziellen Effekt und Benefit/Cost Ratio prüfen</t>
  </si>
  <si>
    <t>7. Standardisieren und Nachhaltigkeit herstellen</t>
  </si>
  <si>
    <t xml:space="preserve">7.1. Dokumentation anpassen und neuen Standard setzen </t>
  </si>
  <si>
    <t>7.2. Visuelles Management umsetzen und Schulungen durchführen</t>
  </si>
  <si>
    <t>7.3. Kontrollplan und/oder Audit definieren</t>
  </si>
  <si>
    <t>8. Wiederanwenden und Erfahrung teilen</t>
  </si>
  <si>
    <t>8.1. Wiederanwendungsmöglichkeiten prüfen und Ausweitung definieren</t>
  </si>
  <si>
    <t>8.2. Problemlöseprozess reflektieren, Erfolg feiern und kommunizieren</t>
  </si>
  <si>
    <t>Methoden/Werkzeuge</t>
  </si>
  <si>
    <t>Maßnahme</t>
  </si>
  <si>
    <t>Priorisierung, Benefit/cost</t>
  </si>
  <si>
    <t>Problemlöseblatt</t>
  </si>
  <si>
    <t>Maßnahmenplan</t>
  </si>
  <si>
    <t>Beobachtung, Foto, Skizze, etc.</t>
  </si>
  <si>
    <t>Beobachtung, Foto, Skizzen, Messen, Datensammlung, Herunterbrechen, Indikatorengrafik, etc.</t>
  </si>
  <si>
    <t>Beobachtung, Interview, Theorie, Ursachen-Wirkungs-Effekt-Analyse</t>
  </si>
  <si>
    <t xml:space="preserve">Standards, Schulung, visuelles Management </t>
  </si>
  <si>
    <t>Indikatoren (KPI/OPI/KAI)</t>
  </si>
  <si>
    <t>SMART, Zielformulierung</t>
  </si>
  <si>
    <t>Workshop, Priorisierung</t>
  </si>
  <si>
    <t>Maßnahmenplan, Priorisierung</t>
  </si>
  <si>
    <t>Indikatorengrafik</t>
  </si>
  <si>
    <t>Vergleichsanalyse, Benefit/cost</t>
  </si>
  <si>
    <t>Dokumentation, Standards</t>
  </si>
  <si>
    <t>visuelles Management, Qualifikationsmatrix, Schulung</t>
  </si>
  <si>
    <t>Kamishibai/Auditsystem, Meeting Cascade/PCS</t>
  </si>
  <si>
    <t>Interviews, Maßnahmenplan</t>
  </si>
  <si>
    <t>Informations générales</t>
  </si>
  <si>
    <t>Usine</t>
  </si>
  <si>
    <t>Département</t>
  </si>
  <si>
    <t>Bouteille</t>
  </si>
  <si>
    <t>Equipe (noms et rôles)</t>
  </si>
  <si>
    <t>Membre 1</t>
  </si>
  <si>
    <t>Membre 2</t>
  </si>
  <si>
    <t>Membre 3</t>
  </si>
  <si>
    <t>Membre 4</t>
  </si>
  <si>
    <t>Process de la résolution de problème et statut</t>
  </si>
  <si>
    <t>Début</t>
  </si>
  <si>
    <t>Fin</t>
  </si>
  <si>
    <t>1. Définir le problème</t>
  </si>
  <si>
    <t>Responsable</t>
  </si>
  <si>
    <t>ok ?</t>
  </si>
  <si>
    <t>2. Identifier les causes potentielles</t>
  </si>
  <si>
    <t>Rétablir les conditions initiales</t>
  </si>
  <si>
    <t>3. Fixer l'objectif</t>
  </si>
  <si>
    <t>4. Identifier et valider les causes racines</t>
  </si>
  <si>
    <t>Mode de défaut</t>
  </si>
  <si>
    <t>Pourquoi ce n'est pas détecté ?</t>
  </si>
  <si>
    <t>Pourquoi (1)</t>
  </si>
  <si>
    <t>Pourquoi (2)</t>
  </si>
  <si>
    <t>Pourquoi (3)</t>
  </si>
  <si>
    <t>Pourquoi (4)</t>
  </si>
  <si>
    <t>Pourquoi (5)</t>
  </si>
  <si>
    <t>Actions correctives</t>
  </si>
  <si>
    <t>Standardisation / actions de maintien</t>
  </si>
  <si>
    <t>Coordinateur VIM</t>
  </si>
  <si>
    <t>Responsable de la bouteille</t>
  </si>
  <si>
    <t>Directeur d'usine</t>
  </si>
  <si>
    <t>Etapes</t>
  </si>
  <si>
    <t>0. Initialisation</t>
  </si>
  <si>
    <t>0.2 Définir et fournir les ressources pour la résolution de problème</t>
  </si>
  <si>
    <t>0.3 Préparer le support de la résolution de problème</t>
  </si>
  <si>
    <t>1.1. Décrire le problème</t>
  </si>
  <si>
    <t>1.2 Contenir le problème</t>
  </si>
  <si>
    <t>2.1 Observer le problème sur le terrain</t>
  </si>
  <si>
    <t>2.2 Identifier et déployer les modes de défaut</t>
  </si>
  <si>
    <t>2.3 Collecter / vérifier les faits et les preuves</t>
  </si>
  <si>
    <t>2.3 Comparer à la théorie pour trouver les écarts ou les facteurs d'influence</t>
  </si>
  <si>
    <t>2.5 Rétablir les conditions initiales</t>
  </si>
  <si>
    <t>3.1 Choisir un indicateur adéquat pour le contrôle</t>
  </si>
  <si>
    <t>3.2 Fixer un objectif SMART</t>
  </si>
  <si>
    <t>4.1 Identifier les causes racines pourquoi le problème s'est produit</t>
  </si>
  <si>
    <t>4.2 identifier les causes racines pourquoi le problème n'a pas été détecté</t>
  </si>
  <si>
    <t>5. Définir et implémenter les actions correctives</t>
  </si>
  <si>
    <t>5.1 Définir les actions pour éliminer les causes racines</t>
  </si>
  <si>
    <t>5.2 Créer un plan d'actions détaillé et implémenter les actions</t>
  </si>
  <si>
    <t>6. Contrôler les résultats et les impacts financiers</t>
  </si>
  <si>
    <t>6.1 Suivre l'atteinte de l'objectif et l'efficacité des actions</t>
  </si>
  <si>
    <t>6.2 Contrôles l'impact financier et le ratio bénéfices / coûts</t>
  </si>
  <si>
    <t>7. Standardiser et maintenir</t>
  </si>
  <si>
    <t>7.1 Revoir la documentation, et mettre en place de nouveaux standards</t>
  </si>
  <si>
    <t>7.2 Implémenter un management visuel et mener les formations</t>
  </si>
  <si>
    <t>7.3 Définir un plan d'inspection et/ou un audit</t>
  </si>
  <si>
    <t>8. Répliquer et partager</t>
  </si>
  <si>
    <t>8.2 Refléter, célébrer et communiquer le succès</t>
  </si>
  <si>
    <t>Méthodes / Outils</t>
  </si>
  <si>
    <t>Action</t>
  </si>
  <si>
    <t>Priorisation, bénéfices / coûts</t>
  </si>
  <si>
    <t>Outil de résolution de problème</t>
  </si>
  <si>
    <t>5W2H, analyse est/n'est pas, énoncé de problème</t>
  </si>
  <si>
    <t>Plan d'actions</t>
  </si>
  <si>
    <t>Observation, photo, dessins, etc.</t>
  </si>
  <si>
    <t>Observation, photo, dessins, mesures, collecte de données, déploiement, graphique d'indicateur, etc.</t>
  </si>
  <si>
    <t>Observation, entretien, théorie, analyse cause-effet</t>
  </si>
  <si>
    <t>Standards, formation, management visuel</t>
  </si>
  <si>
    <t>Indicateurs (KPI /OPI/KAI)</t>
  </si>
  <si>
    <t>SMART, énoncé d'objectif</t>
  </si>
  <si>
    <t>5 Pourquoi</t>
  </si>
  <si>
    <t>Workshop, priorisation</t>
  </si>
  <si>
    <t>Plan d'actions, priorisation</t>
  </si>
  <si>
    <t>Graphiques d'indicateurs</t>
  </si>
  <si>
    <t>Analyse d'impact bénéfices / coûts</t>
  </si>
  <si>
    <t xml:space="preserve">Management visuel, matrice de compétences, formation </t>
  </si>
  <si>
    <t>Kamishibai, système d'audit, cascade de réunions, PCS</t>
  </si>
  <si>
    <t>Entretiens, plan d'action</t>
  </si>
  <si>
    <t>Taux réduit dans votre pays</t>
  </si>
  <si>
    <t>Année</t>
  </si>
  <si>
    <t>Bénéfices</t>
  </si>
  <si>
    <t>coûts</t>
  </si>
  <si>
    <t>Investissement</t>
  </si>
  <si>
    <t>Facteur d'actualisation</t>
  </si>
  <si>
    <t>Bénéfices annuels - valeur actuelle</t>
  </si>
  <si>
    <t>Coûts annuels - valeur actuelle</t>
  </si>
  <si>
    <t>Investissement - valeur actuelle</t>
  </si>
  <si>
    <t>Warum passiert</t>
  </si>
  <si>
    <t>Pourquoi ce passé</t>
  </si>
  <si>
    <t>1. Normal case</t>
  </si>
  <si>
    <t>2. Complex case with investment and multi-year perspective</t>
  </si>
  <si>
    <t>1. Einfacher Fall</t>
  </si>
  <si>
    <t>2. Komplexer Fall mit Investition und mehrjähriger Betrachtung</t>
  </si>
  <si>
    <t>Present value benefit/cost</t>
  </si>
  <si>
    <t>Barwert Benefit/cost</t>
  </si>
  <si>
    <t>Benefit/cost = B/C = annualized savings / implementation cost</t>
  </si>
  <si>
    <t>Benefit/cost = B/C = Jährliche Einsparungen / Umsetzungskosten</t>
  </si>
  <si>
    <t>Barwert Investition</t>
  </si>
  <si>
    <t>Barwert jährliche Kosten</t>
  </si>
  <si>
    <t>Barwert jährliche Einsparungen</t>
  </si>
  <si>
    <t>Diskontfaktor</t>
  </si>
  <si>
    <t>Investition</t>
  </si>
  <si>
    <t>Kosten</t>
  </si>
  <si>
    <t>Einsparungen</t>
  </si>
  <si>
    <t>Jahr</t>
  </si>
  <si>
    <t>Best/Good-practice, communication</t>
  </si>
  <si>
    <t>Best/Good-Practice, Kommunikation</t>
  </si>
  <si>
    <t>Meilleure/Bon pratique, communication</t>
  </si>
  <si>
    <t>Example questions</t>
  </si>
  <si>
    <t>Is</t>
  </si>
  <si>
    <t>Is not</t>
  </si>
  <si>
    <t>Who is concerned by the problem?</t>
  </si>
  <si>
    <t>Where does the problem appear?
Where is it visible?</t>
  </si>
  <si>
    <t xml:space="preserve">When does the problem appear? 
When is it visible? </t>
  </si>
  <si>
    <t>Why do we need to solve this problem?</t>
  </si>
  <si>
    <t>How can we measure the problem?</t>
  </si>
  <si>
    <t xml:space="preserve">What is the financial impact of the problem? </t>
  </si>
  <si>
    <t>What is the problem?
What happens if we do not solve the problem?</t>
  </si>
  <si>
    <t>Wer</t>
  </si>
  <si>
    <t>Was</t>
  </si>
  <si>
    <t>Wo</t>
  </si>
  <si>
    <t>Wann</t>
  </si>
  <si>
    <t>Warum</t>
  </si>
  <si>
    <t>Wie</t>
  </si>
  <si>
    <t>Wie viel</t>
  </si>
  <si>
    <t>Qui</t>
  </si>
  <si>
    <t>Quand</t>
  </si>
  <si>
    <t>Pourquoi</t>
  </si>
  <si>
    <t>Où</t>
  </si>
  <si>
    <t>Comment</t>
  </si>
  <si>
    <t>Combien</t>
  </si>
  <si>
    <t>Wer ist vom Problem betroffen?</t>
  </si>
  <si>
    <t>Was ist das Problem? Was passiert wenn es nicht gelöst wird?</t>
  </si>
  <si>
    <t>Wo tritt das Problem auf? Wo ist es sichtbar?</t>
  </si>
  <si>
    <t>Wann tritt das Problem auf? Wann ist es sichtbar?</t>
  </si>
  <si>
    <t>Warum muss das Problem gelöst werden?</t>
  </si>
  <si>
    <t>Wie kann das Problem gemessen werden?</t>
  </si>
  <si>
    <t>Was ist der finanzielle Wert des Problems?</t>
  </si>
  <si>
    <t>Beispielfragen</t>
  </si>
  <si>
    <t>Ist</t>
  </si>
  <si>
    <t>Ist nicht</t>
  </si>
  <si>
    <t xml:space="preserve">Est </t>
  </si>
  <si>
    <t>n' est pas</t>
  </si>
  <si>
    <t>Prüfen</t>
  </si>
  <si>
    <t xml:space="preserve">Workshop </t>
  </si>
  <si>
    <t>Observation, interview, theory</t>
  </si>
  <si>
    <t>Kahoot</t>
  </si>
  <si>
    <t>You can get the most points for...</t>
  </si>
  <si>
    <t>...the fastest wrong answer</t>
  </si>
  <si>
    <t>...the fastest right answer</t>
  </si>
  <si>
    <t>...the slowest wrong answer</t>
  </si>
  <si>
    <t>...the slowest right answer</t>
  </si>
  <si>
    <t>Why do we apply problem solving methods?</t>
  </si>
  <si>
    <t>To find a quick fixe of problems</t>
  </si>
  <si>
    <t>To eliminate the root causes so problems do not occur again</t>
  </si>
  <si>
    <t>Time frame to complete basic problem solving activities is...</t>
  </si>
  <si>
    <t>1-3 weeks</t>
  </si>
  <si>
    <t>6-8 weeks</t>
  </si>
  <si>
    <t>12-16 weeks</t>
  </si>
  <si>
    <t>&lt;1 week</t>
  </si>
  <si>
    <t>Typical problems that can be attacked with the problem solving basic tool are...</t>
  </si>
  <si>
    <t>Chronic and complex</t>
  </si>
  <si>
    <t>Chronic and medium complex</t>
  </si>
  <si>
    <t>Sporadic and medium complex</t>
  </si>
  <si>
    <t>Sporadic and not complex</t>
  </si>
  <si>
    <t>Problem solving basic tool is usually used by...</t>
  </si>
  <si>
    <t>...operators alone</t>
  </si>
  <si>
    <t>...operators with an intermediate manager</t>
  </si>
  <si>
    <t>...operators, intermediate managers, and department managers</t>
  </si>
  <si>
    <t>...Managers and experts</t>
  </si>
  <si>
    <t>In case of quality issues, what needs to be assured first before start of the problem solving?</t>
  </si>
  <si>
    <t>Define the team for the problem solving process</t>
  </si>
  <si>
    <t>Problem solving basic tool is a standard approach in...</t>
  </si>
  <si>
    <t>8 steps</t>
  </si>
  <si>
    <t>7 steps</t>
  </si>
  <si>
    <t>13 steps</t>
  </si>
  <si>
    <t>10 steps</t>
  </si>
  <si>
    <t>What does the 2H in 5W2H stand for?</t>
  </si>
  <si>
    <t>How? ... How much?</t>
  </si>
  <si>
    <t>How ... How often?</t>
  </si>
  <si>
    <t>How? ... How far?</t>
  </si>
  <si>
    <t>How ... How many?</t>
  </si>
  <si>
    <t>What is a key activity of step 2?</t>
  </si>
  <si>
    <t>Observe the problem on shop floor</t>
  </si>
  <si>
    <t>All targets should be...</t>
  </si>
  <si>
    <t>Smart</t>
  </si>
  <si>
    <t>Intelligent</t>
  </si>
  <si>
    <t>Brilliant</t>
  </si>
  <si>
    <t>Enthusiastic</t>
  </si>
  <si>
    <t>5 Why analysis must be based on?</t>
  </si>
  <si>
    <t>Guess</t>
  </si>
  <si>
    <t>Data and facts</t>
  </si>
  <si>
    <t>How to calculate B/C ?</t>
  </si>
  <si>
    <t>∑ (Implementation cost / annualized savings)</t>
  </si>
  <si>
    <t>Benefits from actions / CAPEX</t>
  </si>
  <si>
    <t>Annualized savings /  implementation cost</t>
  </si>
  <si>
    <t>Boundary conditions / cost</t>
  </si>
  <si>
    <t>What is the last step of the problem solving basic tool?</t>
  </si>
  <si>
    <t>Reapplicate and share the success</t>
  </si>
  <si>
    <t>Check the results and financial impact</t>
  </si>
  <si>
    <t>Sustain the improvements</t>
  </si>
  <si>
    <t>Define the problem</t>
  </si>
  <si>
    <t>What is OPL?</t>
  </si>
  <si>
    <t>One problem lost</t>
  </si>
  <si>
    <t>One point lesson</t>
  </si>
  <si>
    <t>Ottawa public library</t>
  </si>
  <si>
    <t>One problematic leader</t>
  </si>
  <si>
    <t>Die meisten Punkte bekommt…</t>
  </si>
  <si>
    <t>Warum wenden wir den Problemlöseprozess an?</t>
  </si>
  <si>
    <t>Um eine schnelle Übergangslösung zu finden</t>
  </si>
  <si>
    <t>Um die Problemursache nachhaltig zu beseitigen</t>
  </si>
  <si>
    <t>Der Zeitrahmen für einen Problemlöseprozess ist…</t>
  </si>
  <si>
    <t>die schnellste falsche Antwort</t>
  </si>
  <si>
    <t>die schnellste richtige Antwort</t>
  </si>
  <si>
    <t>die langsamste falsche Antwort</t>
  </si>
  <si>
    <t>die langsamste richtige Antwort</t>
  </si>
  <si>
    <t>1-3 Wochen</t>
  </si>
  <si>
    <t>6-8 Wochen</t>
  </si>
  <si>
    <t>12-16 Wochen</t>
  </si>
  <si>
    <t>&lt;1 Woche</t>
  </si>
  <si>
    <t>Welche Problemarten werden mit dem Problemlöseprozess bearbeitet?</t>
  </si>
  <si>
    <t>Chronische, sehr komplexe Probleme</t>
  </si>
  <si>
    <t>Chronische, medium komplexe Probleme</t>
  </si>
  <si>
    <t>Sporadische, medium komplexe Probleme</t>
  </si>
  <si>
    <t>Sporadische, wenig komplexe Probleme</t>
  </si>
  <si>
    <t>Wer führt typischerweise den Problemlöseprozess durch?</t>
  </si>
  <si>
    <t>…operative Mitarbeiter alleine</t>
  </si>
  <si>
    <t>…operative Mitarbeiter deren direkte Führungskräfte</t>
  </si>
  <si>
    <t>…nur Abteilungsleiter und Experten</t>
  </si>
  <si>
    <t>…operative Mitarbeiter, mittlere und Top-Führungskräfte</t>
  </si>
  <si>
    <t>Was sollte bei Qualitätsproblemen erledigt führen, bevor der Problemlöseprozess gestartet wird?</t>
  </si>
  <si>
    <t>Team für die Durchführung des PLP definieren</t>
  </si>
  <si>
    <t>Der Problemlöseprozess ist ein standardisiertes Vorgehen in…</t>
  </si>
  <si>
    <t>8 Schritten</t>
  </si>
  <si>
    <t>7 Schritten</t>
  </si>
  <si>
    <t>13 Schritten</t>
  </si>
  <si>
    <t>10 Schritten</t>
  </si>
  <si>
    <t>Wie? ... Wie viel?</t>
  </si>
  <si>
    <t>Wie? ... Wie oft?</t>
  </si>
  <si>
    <t>Wie? ... Wie weit?</t>
  </si>
  <si>
    <t>Wie? ... Wie lange?</t>
  </si>
  <si>
    <t>Was ist die wichtigste Aktivität in Schritt 2?</t>
  </si>
  <si>
    <t>An den Ort des Geschehens gehen und Problem beobachten</t>
  </si>
  <si>
    <t>Wie sollten alle Ziele definiert werden?</t>
  </si>
  <si>
    <t>Diskontsatz im Land</t>
  </si>
  <si>
    <t>Enthusiastisch</t>
  </si>
  <si>
    <t>Annahmen</t>
  </si>
  <si>
    <t>Zahlen, Daten, Fakten</t>
  </si>
  <si>
    <t>Gerüchte</t>
  </si>
  <si>
    <t>Worauf sollte eine 5-Mal-Warum-Fragen Analyse basieren?</t>
  </si>
  <si>
    <t>Meinungen</t>
  </si>
  <si>
    <t>Opinions</t>
  </si>
  <si>
    <t>Rumors</t>
  </si>
  <si>
    <t>Was sind die wichtigsten Spalten eines Maßnahmenplans</t>
  </si>
  <si>
    <t>Which fields are the most important in a action plan?</t>
  </si>
  <si>
    <t xml:space="preserve">Comment </t>
  </si>
  <si>
    <t>Deadline</t>
  </si>
  <si>
    <t>Action title</t>
  </si>
  <si>
    <t>Kommentar</t>
  </si>
  <si>
    <t>Termin</t>
  </si>
  <si>
    <t>Wie wird die Benefit-Cost Ration berechnet?</t>
  </si>
  <si>
    <t>∑ (Umsetzungskosten / jährliche Einsparungen)</t>
  </si>
  <si>
    <t>Jährliche Einsparungen  / CAPEX</t>
  </si>
  <si>
    <t xml:space="preserve">Jährliche Einsparungen / Umsetzungskosten </t>
  </si>
  <si>
    <t>CAPEX / Umsetzungskosten</t>
  </si>
  <si>
    <t>Was ist der letzte Schritt im Problemlöseprozess?</t>
  </si>
  <si>
    <t>Wiederanwenden und Erfahrung teilen</t>
  </si>
  <si>
    <t>Ergebnis und finanziellen Effekt prüfen</t>
  </si>
  <si>
    <t>Standardisieren und Nachhaltigkeit herstellen</t>
  </si>
  <si>
    <t>Problem definieren</t>
  </si>
  <si>
    <t>Was ist ein OPL?</t>
  </si>
  <si>
    <t>One Point Lesson</t>
  </si>
  <si>
    <t>Ottawa Public Library</t>
  </si>
  <si>
    <t>Ohne praktische Lösung</t>
  </si>
  <si>
    <t>Eine Deutsche Automarke</t>
  </si>
  <si>
    <t>7 W Fragen, Ist/ist-nicht Analyse, Problemstellung formulieren</t>
  </si>
  <si>
    <t>Wofür stehen die 2 letzten W in den 7 W Fragen?</t>
  </si>
  <si>
    <t>1. Cas habituel</t>
  </si>
  <si>
    <t xml:space="preserve">Qui est concerné par le problème </t>
  </si>
  <si>
    <t>Quel est le problème ?</t>
  </si>
  <si>
    <t>Où le problème apparaît ?</t>
  </si>
  <si>
    <t>Quand le problème apparaît ?</t>
  </si>
  <si>
    <t xml:space="preserve">Pourquoi nous devons résoudre ce problème ? </t>
  </si>
  <si>
    <t>Comment pouvons-nous mesurer le problème ?</t>
  </si>
  <si>
    <t>Quel est l'impact financier du problème ?</t>
  </si>
  <si>
    <t>Exemple de questions</t>
  </si>
  <si>
    <t>Pour trouver une réponse rapide aux problèmes</t>
  </si>
  <si>
    <t>Pour éliminer les causes racines pour que les problèmes ne se représentent pas</t>
  </si>
  <si>
    <t>1-3 semaines</t>
  </si>
  <si>
    <t>6-8 semaines</t>
  </si>
  <si>
    <t>12-16 semaines</t>
  </si>
  <si>
    <t>&lt; 1 semaine</t>
  </si>
  <si>
    <t>Chronique et moyennement complexe</t>
  </si>
  <si>
    <t>chronique et complexe</t>
  </si>
  <si>
    <t>sporadique et moyennement complexe</t>
  </si>
  <si>
    <t>sporadique et pas complexe</t>
  </si>
  <si>
    <t>… opérateurs seuls</t>
  </si>
  <si>
    <t>… opérateurs avec un manager intermédiaire</t>
  </si>
  <si>
    <t>… managers et experts</t>
  </si>
  <si>
    <t>Définir l'équipe pour le process de résolution de problème</t>
  </si>
  <si>
    <t>L'outil basique de résolution de problème est une approche standard en…</t>
  </si>
  <si>
    <t>8 étapes</t>
  </si>
  <si>
    <t>7 étapes</t>
  </si>
  <si>
    <t>13 étapes</t>
  </si>
  <si>
    <t>10 étapes</t>
  </si>
  <si>
    <t>A quoi correspondent les 2H dans le 5W2H ?</t>
  </si>
  <si>
    <t xml:space="preserve">Comment ? … A quelle fréquence ? </t>
  </si>
  <si>
    <t>Comment ? ... Combien ?</t>
  </si>
  <si>
    <t>Comment ? … Jusqu'où ?</t>
  </si>
  <si>
    <t>Comment ? … Pendant combien de temps ?</t>
  </si>
  <si>
    <t>Quelle est l'activité clé de l'étape 2 ?</t>
  </si>
  <si>
    <t>Observer le problème sur le terrain</t>
  </si>
  <si>
    <t>Brillant</t>
  </si>
  <si>
    <t>Enthousiaste</t>
  </si>
  <si>
    <t>Sur quoi est basée l'analyse 5 Pourquoi ?</t>
  </si>
  <si>
    <t>Rumeurs</t>
  </si>
  <si>
    <t>Données et faits</t>
  </si>
  <si>
    <t>Quels champs sont les plus importants dans un plan d'action ?</t>
  </si>
  <si>
    <t>Date de fin</t>
  </si>
  <si>
    <t>Titre de l'action</t>
  </si>
  <si>
    <t>∑ (coûts d'implémentation / économies annuelles)</t>
  </si>
  <si>
    <t>Bénéfices des actions / CAPEX</t>
  </si>
  <si>
    <t>Economies annuelles / coûts d'implémentations</t>
  </si>
  <si>
    <t>CAPEX / Coût</t>
  </si>
  <si>
    <t>Quelle est la dernière étape de l'outil basique de résolution de problème ?</t>
  </si>
  <si>
    <t>Répliquer et partager le succès</t>
  </si>
  <si>
    <t>Contrôler les résultats et l'impact financier</t>
  </si>
  <si>
    <t>Maintenir les améliorations</t>
  </si>
  <si>
    <t>Définir le problème</t>
  </si>
  <si>
    <t>Qu'est-ce qu'une OPL ?</t>
  </si>
  <si>
    <t>Réf.. n°</t>
  </si>
  <si>
    <t>Process de résolution de problème en 8 étapes</t>
  </si>
  <si>
    <t>8.1 Evaluer la réplication et définir le déploiement</t>
  </si>
  <si>
    <t>Bénéfices/coûts - valeur actuelle</t>
  </si>
  <si>
    <t>Bénéfices/coûts = B/C = économies annuelles / coûts d'implémentation</t>
  </si>
  <si>
    <t>2. Cas complexe avec investissements et perspectives pluriannuelles</t>
  </si>
  <si>
    <t>L'outil basique de résolution de problème est généralement utilisé par…</t>
  </si>
  <si>
    <t>Supposition</t>
  </si>
  <si>
    <t>Ottawa public Library</t>
  </si>
  <si>
    <t>2. Identify potential causes</t>
  </si>
  <si>
    <t>Why occurred</t>
  </si>
  <si>
    <t>Informazioni generali</t>
  </si>
  <si>
    <t>Stabilimento</t>
  </si>
  <si>
    <t>Dipartimento</t>
  </si>
  <si>
    <t>Bottiglia</t>
  </si>
  <si>
    <t>Num. Rif.</t>
  </si>
  <si>
    <t>Gruppo (nome e ruolo)</t>
  </si>
  <si>
    <t>Membro 1</t>
  </si>
  <si>
    <t>Membro 2</t>
  </si>
  <si>
    <t>Membro 3</t>
  </si>
  <si>
    <t>Membro 4</t>
  </si>
  <si>
    <t>Processo di risoluzione del problema e stato</t>
  </si>
  <si>
    <t>Data di inizio</t>
  </si>
  <si>
    <t>Data di fine</t>
  </si>
  <si>
    <t>1. Definire il problema</t>
  </si>
  <si>
    <t>Azioni di contenimento</t>
  </si>
  <si>
    <t>Responsabile</t>
  </si>
  <si>
    <t>Data</t>
  </si>
  <si>
    <t>2. Identificare le cause potenziali</t>
  </si>
  <si>
    <t>Azioni di ripristino delle condizioni base</t>
  </si>
  <si>
    <t>3. Fissare l'obiettivo</t>
  </si>
  <si>
    <t>4. Identificare e validare la causa radice</t>
  </si>
  <si>
    <t>Modo di difetto</t>
  </si>
  <si>
    <t>Perché è successo</t>
  </si>
  <si>
    <t>Perché non è stato individuato</t>
  </si>
  <si>
    <t>Perché (1)</t>
  </si>
  <si>
    <t>Perché (2)</t>
  </si>
  <si>
    <t>Perché (3)</t>
  </si>
  <si>
    <t>Perché (4)</t>
  </si>
  <si>
    <t>Perché (5)</t>
  </si>
  <si>
    <t>Azioni correttive</t>
  </si>
  <si>
    <t>Azioni di standardizzazione / mantenimento</t>
  </si>
  <si>
    <t>Firme</t>
  </si>
  <si>
    <t>Capo del gruppo</t>
  </si>
  <si>
    <t>Coordinatore VIM</t>
  </si>
  <si>
    <t>Leader di bottiglia</t>
  </si>
  <si>
    <t>Direttore di stabilimento</t>
  </si>
  <si>
    <t>Passi</t>
  </si>
  <si>
    <t>0. Iniziare</t>
  </si>
  <si>
    <t>0.2 Definire e fornire le risorse per la risoluzione del problema</t>
  </si>
  <si>
    <t>0.3 Preparare lo strumento base per la risoluzione del problema</t>
  </si>
  <si>
    <t>1.1 Descrivere il problema</t>
  </si>
  <si>
    <t>1.2 Contenere il problema</t>
  </si>
  <si>
    <t>2.1 Osservare il problema sul campo</t>
  </si>
  <si>
    <t>2.2 Identificare e quantificare i modi di difetto</t>
  </si>
  <si>
    <t>2.3 Raccogliere / controllare fatti ed evidenze</t>
  </si>
  <si>
    <t>2.4 Riferirsi alla teoria per identificare le mancanze o i fattori influenti</t>
  </si>
  <si>
    <t>2.5 Ripristinare le condizioni di base</t>
  </si>
  <si>
    <t>3.1 Scegliere un indicatore adeguato al monitoraggio</t>
  </si>
  <si>
    <t>3.2 Mettersi un obiettivo SMART</t>
  </si>
  <si>
    <t>4.1 Identificare la causa radice del perché il problema è successo</t>
  </si>
  <si>
    <t>4.2 Identificare la causa radice del perché il problema non è stato visto</t>
  </si>
  <si>
    <t>5. Definire ed implementare le azioni correttive</t>
  </si>
  <si>
    <t>5.1 Definire le azioni per eliminare la causa radice</t>
  </si>
  <si>
    <t>5.2 Creare un piano d'azione adeguato ed implementare le azioni</t>
  </si>
  <si>
    <t>6. Controllare il risultato e l'impatto economico</t>
  </si>
  <si>
    <t>6.1 Monitorare il raggiungimento dell'obiettivo e l'efficacia delle azioni</t>
  </si>
  <si>
    <t>6.2 Controllare l'impatto economico ed il rapporto benefici/costi</t>
  </si>
  <si>
    <t>7. Standardizzare e mantenere</t>
  </si>
  <si>
    <t>7.1 Rivedere la documentazione e mettere dei nuovi standard</t>
  </si>
  <si>
    <t>7.2 Implementare una gestione visiva e condurre la formazione</t>
  </si>
  <si>
    <t>7.3 Definire un piano di controllo e/o di audit</t>
  </si>
  <si>
    <t>8. Riapplicare e condividere</t>
  </si>
  <si>
    <t>8.1 Valutare la replicazione e definire un piano</t>
  </si>
  <si>
    <t>8.2 Condividere, celebrare e comunicare il successo</t>
  </si>
  <si>
    <t>Metodi / strumenti</t>
  </si>
  <si>
    <t>Azione</t>
  </si>
  <si>
    <t>Prioritizzazione, benefici/costi</t>
  </si>
  <si>
    <t>Strumento di risoluzione del problema</t>
  </si>
  <si>
    <t>5W2H, analisi è/non-è, definizione del problema</t>
  </si>
  <si>
    <t>Piano d'azione</t>
  </si>
  <si>
    <t>Osservazioni, foto, disegni,…</t>
  </si>
  <si>
    <t>Osservazioni, foto, disegni, misure, raccolte dati, analisi, indicatori, grafici,…</t>
  </si>
  <si>
    <t>Osservazioni, interviste, teoria</t>
  </si>
  <si>
    <t>Standard, formazione, gestione visiva</t>
  </si>
  <si>
    <t>Indicatori (KPI/OPI/KAI)</t>
  </si>
  <si>
    <t>SMART, definizione dell'obiettivo</t>
  </si>
  <si>
    <t>5 Perché</t>
  </si>
  <si>
    <t>Piano d'azione, prioritizzazione</t>
  </si>
  <si>
    <t>Grafici dell'indicatore</t>
  </si>
  <si>
    <t>Analisi dell'impatto, benefici/costi</t>
  </si>
  <si>
    <t>Documenti, standards</t>
  </si>
  <si>
    <t>Gestione visiva, skill matrix, formazione</t>
  </si>
  <si>
    <t>Sistema di audit / Kamishibai, cascade meeting</t>
  </si>
  <si>
    <t>Interviste, piano d'azione</t>
  </si>
  <si>
    <t>Best practice, comunicazione</t>
  </si>
  <si>
    <t>Anno</t>
  </si>
  <si>
    <t>Benefici</t>
  </si>
  <si>
    <t>Costi</t>
  </si>
  <si>
    <t>Investimento</t>
  </si>
  <si>
    <t>Valore attuale dei benefici annuali</t>
  </si>
  <si>
    <t>Valore attuale dei costi annuali</t>
  </si>
  <si>
    <t>Valore attuale dell'investimento</t>
  </si>
  <si>
    <t>Valore attuale del benefici/costo</t>
  </si>
  <si>
    <t>1. Caso normale</t>
  </si>
  <si>
    <t>Benefici/costo = BC = risparmi annuali / costi di implementazione</t>
  </si>
  <si>
    <t>2. Caso complesso con investimento e prospettiva pluriennale</t>
  </si>
  <si>
    <t>Chi</t>
  </si>
  <si>
    <t>Cosa</t>
  </si>
  <si>
    <t>Dove</t>
  </si>
  <si>
    <t>Quando</t>
  </si>
  <si>
    <t>Perché</t>
  </si>
  <si>
    <t>Come</t>
  </si>
  <si>
    <t>Quanto</t>
  </si>
  <si>
    <t>Chi è coinvolto dal problema?</t>
  </si>
  <si>
    <t>Quale è il problema</t>
  </si>
  <si>
    <t>Dove si verifica il problema?</t>
  </si>
  <si>
    <t>Quando appare il problema?</t>
  </si>
  <si>
    <t>Perché dobbiamo risolvere il problema?</t>
  </si>
  <si>
    <t>Come possiamo misurare il problema?</t>
  </si>
  <si>
    <t>Qual è l'impatto economico del problema?</t>
  </si>
  <si>
    <t>Domande esempio</t>
  </si>
  <si>
    <t>è</t>
  </si>
  <si>
    <t>non è</t>
  </si>
  <si>
    <t>Controlla</t>
  </si>
  <si>
    <t>Puoi ottenere il massimo dei punti per…</t>
  </si>
  <si>
    <t>Perché dobbiamo applicare metodi di risoluzione del problema?</t>
  </si>
  <si>
    <t>La scala temporale per completare le attività di risoluzione base dei problemi è…</t>
  </si>
  <si>
    <t>1-3 settimane</t>
  </si>
  <si>
    <t>6-8 settimane</t>
  </si>
  <si>
    <t>12-16 settimane</t>
  </si>
  <si>
    <t>&lt;1 settimana</t>
  </si>
  <si>
    <t>I problemi che tipicamente possono essere attati con uno strumento base di risoluzione sono…</t>
  </si>
  <si>
    <t>Cronici e complessi</t>
  </si>
  <si>
    <t>Cronici e mediamente complessi</t>
  </si>
  <si>
    <t>Sporadici e mediamente complessi</t>
  </si>
  <si>
    <t>Sporadici e non complessi</t>
  </si>
  <si>
    <t>…soli operatori</t>
  </si>
  <si>
    <t>…operatori con un capo di secondo livello</t>
  </si>
  <si>
    <t>Definire il gruppo per la risoluzione del problema</t>
  </si>
  <si>
    <t>Lo strumento base di risoluzione del problema è un approccio standard in…</t>
  </si>
  <si>
    <t>8 passi</t>
  </si>
  <si>
    <t>7 passi</t>
  </si>
  <si>
    <t>13 passi</t>
  </si>
  <si>
    <t>10 passi</t>
  </si>
  <si>
    <t>Che cosa significano le 2H nel 5W2H?</t>
  </si>
  <si>
    <t>Come?...Quanto?</t>
  </si>
  <si>
    <t>Come?...Quanto spesso?</t>
  </si>
  <si>
    <t>Come?...Quanto distante?</t>
  </si>
  <si>
    <t>Come?...Quanti?</t>
  </si>
  <si>
    <t>Qual è un'attività chiave del passo 2?</t>
  </si>
  <si>
    <t>Osservare il problema sul campo</t>
  </si>
  <si>
    <t>Tutti gli obiettivi devono essere…</t>
  </si>
  <si>
    <t>SMART</t>
  </si>
  <si>
    <t>Intelligenti</t>
  </si>
  <si>
    <t>Brillanti</t>
  </si>
  <si>
    <t>Entusiasmanti</t>
  </si>
  <si>
    <t>Su cosa si basa l'analisi dei 5 perché?</t>
  </si>
  <si>
    <t>Idee</t>
  </si>
  <si>
    <t>Opinioni</t>
  </si>
  <si>
    <t>Sentito dire</t>
  </si>
  <si>
    <t>Dati e fatti</t>
  </si>
  <si>
    <t>Quali campi sono i più importanti di un piano d'azione?</t>
  </si>
  <si>
    <t>Commenti</t>
  </si>
  <si>
    <t>Scadenza</t>
  </si>
  <si>
    <t>Titolo dell'attività</t>
  </si>
  <si>
    <t>Come si calcola il B/C?</t>
  </si>
  <si>
    <t>∑ (costi d'implementazione / risparmi annualizzati)</t>
  </si>
  <si>
    <t>Benefici dall'azione / CAPEX</t>
  </si>
  <si>
    <t>Guadagni annualizzati / costi d'implementazione</t>
  </si>
  <si>
    <t>Condizioni al contorno / costi</t>
  </si>
  <si>
    <t>Qual è l'ultimo passo dello strumento base di risoluzione del problema?</t>
  </si>
  <si>
    <t>Riapplicare e condividere il successo</t>
  </si>
  <si>
    <t>Controllare i risultati e l'impatto economico</t>
  </si>
  <si>
    <t>Mantenere i miglioramenti</t>
  </si>
  <si>
    <t>Definire il problema</t>
  </si>
  <si>
    <t>Che cosa significa OPL?</t>
  </si>
  <si>
    <t>Información General</t>
  </si>
  <si>
    <t>Fábrica</t>
  </si>
  <si>
    <t>Departamento</t>
  </si>
  <si>
    <t>Botella</t>
  </si>
  <si>
    <t>Nº. Ref.</t>
  </si>
  <si>
    <t>Equipo (Nombre y rol)</t>
  </si>
  <si>
    <t>Líder</t>
  </si>
  <si>
    <t>Miembro 1</t>
  </si>
  <si>
    <t>Miembro 2</t>
  </si>
  <si>
    <t>Miembro 3</t>
  </si>
  <si>
    <t>Miembro 4</t>
  </si>
  <si>
    <t>Proceso de Resolución de Problemas y Estado</t>
  </si>
  <si>
    <t>Fecha de comienzo</t>
  </si>
  <si>
    <t>Fecha de Finalización</t>
  </si>
  <si>
    <t>1. Definir el Problema</t>
  </si>
  <si>
    <t>Acciones de contención</t>
  </si>
  <si>
    <t>Fecha</t>
  </si>
  <si>
    <t>¿OK?</t>
  </si>
  <si>
    <t>2. Identificar potenciales causas</t>
  </si>
  <si>
    <t>Acciones de restablecimiento de condiciones básicas</t>
  </si>
  <si>
    <t>3. Establecer el objetivo</t>
  </si>
  <si>
    <t>4. Identificar y validar la causa raíz</t>
  </si>
  <si>
    <t>Modo de defecto</t>
  </si>
  <si>
    <t>Por qué ocurrió</t>
  </si>
  <si>
    <t>Por qué no se detectó</t>
  </si>
  <si>
    <t>Porqué (1)</t>
  </si>
  <si>
    <t>Porqué (2)</t>
  </si>
  <si>
    <t>Porqué (3)</t>
  </si>
  <si>
    <t>Porqué (4)</t>
  </si>
  <si>
    <t>Porqué (5)</t>
  </si>
  <si>
    <t>Acciones correctivas</t>
  </si>
  <si>
    <t>Estandarización/ Acciones de sostenimiento</t>
  </si>
  <si>
    <t>Firmas</t>
  </si>
  <si>
    <t>Líder de Equipo</t>
  </si>
  <si>
    <t>Coordinador VIM</t>
  </si>
  <si>
    <t>Líder de Botella</t>
  </si>
  <si>
    <t>Director de Fábrica</t>
  </si>
  <si>
    <t>Pasos</t>
  </si>
  <si>
    <t>0. Comenzar</t>
  </si>
  <si>
    <t>0.2. Definir y proporcionar recursos para la resolución de problemas</t>
  </si>
  <si>
    <t>0.3. Preparar un dispositivo visual como herramienta básica de resolución de problemas</t>
  </si>
  <si>
    <t>1. Definir el problema</t>
  </si>
  <si>
    <t>1.1. Describir el problema</t>
  </si>
  <si>
    <t>1.2. Contener el problema</t>
  </si>
  <si>
    <t>2. Identificar causas potenciales</t>
  </si>
  <si>
    <t>2.1. Observar el problema en el terreno</t>
  </si>
  <si>
    <t>2.2. Identificar y desplegar modos de defecto</t>
  </si>
  <si>
    <t>2.3. Recopilar/ Comprobar hechos y evidencias</t>
  </si>
  <si>
    <t>2.4. Remitirse a la teoría para identificar desviaciones o factores</t>
  </si>
  <si>
    <t>2.5. Restablecer condiciones básicas</t>
  </si>
  <si>
    <t xml:space="preserve">3.1. Seleccionar el indicador adecuado a seguir </t>
  </si>
  <si>
    <t>3.2. Establecer objetivos SMART</t>
  </si>
  <si>
    <t>4.1. Identificar la causa raíz por la que ocurrió el problema</t>
  </si>
  <si>
    <t>4.2. Identificar la causa raíz por la que el problema no se detectó</t>
  </si>
  <si>
    <t>5. Definir e implementar acciones correctivas</t>
  </si>
  <si>
    <t>5.1. Definir las acciones para erradicar la causa raíz</t>
  </si>
  <si>
    <t>5.2. Crear un plan de acciones detallado e implementar las acciones</t>
  </si>
  <si>
    <t>6. Comprobar el resultado y el impacto económico</t>
  </si>
  <si>
    <t>6.1. Seguir el logro de objetivos y la efectividad de las acciones</t>
  </si>
  <si>
    <t>6.2. Comprobar el impacto económico y los beneficios/ costes</t>
  </si>
  <si>
    <t>7. Estandarizar y sostener</t>
  </si>
  <si>
    <t>7.1. Revisar la documentación y establecer nuevos estándares</t>
  </si>
  <si>
    <t>7.2. Implementar una gestión visual y dirigir formaciones</t>
  </si>
  <si>
    <t>7.3. Definir el plan de control y/ o auditorías</t>
  </si>
  <si>
    <t>8. Reaplicar y compartir</t>
  </si>
  <si>
    <t>8.1. Evaluar la reaplicación y definir la implantación</t>
  </si>
  <si>
    <t>8.2. Reflejar, celebrar y comunicar el éxito</t>
  </si>
  <si>
    <t>Métodos/ herramientas</t>
  </si>
  <si>
    <t>Acción</t>
  </si>
  <si>
    <t>Priorización, beneficio/ coste</t>
  </si>
  <si>
    <t>Herramienta de resolución de problemas</t>
  </si>
  <si>
    <t>5W2H, Análisis Está/ No Está, enunciado del problema</t>
  </si>
  <si>
    <t>Plan de Acciones</t>
  </si>
  <si>
    <t>Observaciones, fotografías, bocetos, etc.</t>
  </si>
  <si>
    <t>Observaciones, fotografías, bocetos, mediciones, recolección de datos, despliegue, gráficos/ cuadros de indicadores, etc.</t>
  </si>
  <si>
    <t>Observación, entrevista, teoría</t>
  </si>
  <si>
    <t>Estándares, formación, gestión visual</t>
  </si>
  <si>
    <t>Indicadores (KPI/ OPI/ KAI)</t>
  </si>
  <si>
    <t>SMART, objetivo</t>
  </si>
  <si>
    <t>5 Porqués</t>
  </si>
  <si>
    <t>Workshop, priorización</t>
  </si>
  <si>
    <t>Plan de acciones, priorización</t>
  </si>
  <si>
    <t>Gráficos/ Cuadros de indicadores</t>
  </si>
  <si>
    <t>Análisis de impactos, beneficios/ costes</t>
  </si>
  <si>
    <t>Documentación, estándares</t>
  </si>
  <si>
    <t>Gestión visual, matriz de competencias, formación</t>
  </si>
  <si>
    <t>Kamishibai/ sistema de auditoría, cascada de reuniones, PCS</t>
  </si>
  <si>
    <t>Entrevistas, plan de acciones</t>
  </si>
  <si>
    <t>Mejores/ Buenas prácticas, comunicación</t>
  </si>
  <si>
    <t>Tasa de descuento en tu país:</t>
  </si>
  <si>
    <t>Año</t>
  </si>
  <si>
    <t>Beneficios</t>
  </si>
  <si>
    <t>Costes</t>
  </si>
  <si>
    <t>Inversión</t>
  </si>
  <si>
    <t>Factor de descuento</t>
  </si>
  <si>
    <t>Beneficios anuales - Valor actual</t>
  </si>
  <si>
    <t>Costes anuales - Valor actual</t>
  </si>
  <si>
    <t>Inversión - Valor actual</t>
  </si>
  <si>
    <t>Beneficio/ coste - Valor actual</t>
  </si>
  <si>
    <t>1. Caso normal</t>
  </si>
  <si>
    <t>Beneficio/ coste = B/ C = Ahorros anualizados/ Coste de implementación</t>
  </si>
  <si>
    <t>2. Caso complejo con inversión y perspectiva multi-anual</t>
  </si>
  <si>
    <t>Quién</t>
  </si>
  <si>
    <t>Qué</t>
  </si>
  <si>
    <t>Dónde</t>
  </si>
  <si>
    <t>Cuándo</t>
  </si>
  <si>
    <t>Por qué</t>
  </si>
  <si>
    <t>Cómo</t>
  </si>
  <si>
    <t>Cuánto</t>
  </si>
  <si>
    <t>¿A quién le afecta el problema?</t>
  </si>
  <si>
    <t>¿Cuál es el problema?</t>
  </si>
  <si>
    <t>¿Dónde aparece el problema?</t>
  </si>
  <si>
    <t>¿Cuándo aparece el problema?</t>
  </si>
  <si>
    <t>¿Por qué necesitamos solucionar este problema?</t>
  </si>
  <si>
    <t>¿Cómo podemos medir el problema?</t>
  </si>
  <si>
    <t>¿Cuál es el impacto económico del problema?</t>
  </si>
  <si>
    <t>Ejemplos de preguntas</t>
  </si>
  <si>
    <t>Está</t>
  </si>
  <si>
    <t>No está</t>
  </si>
  <si>
    <t>Comprobar</t>
  </si>
  <si>
    <t>Puedes conseguir el máximo de puntos por…</t>
  </si>
  <si>
    <t>…la respuesta incorrecta más rápida</t>
  </si>
  <si>
    <t>…la respuesta correcta más rápida</t>
  </si>
  <si>
    <t>…la respuesta incorrecta más lenta</t>
  </si>
  <si>
    <t>…la respuesta correcta más lenta</t>
  </si>
  <si>
    <t>¿Por qué aplicamos métodos de resolución de problemas?</t>
  </si>
  <si>
    <t>Para encontrar una solución rápida a los problemas</t>
  </si>
  <si>
    <t>El plazo para completar las actividades básicas de resolución de problemas es…</t>
  </si>
  <si>
    <t>1 - 3 semanas</t>
  </si>
  <si>
    <t>6 - 8 semanas</t>
  </si>
  <si>
    <t>12 - 16 semanas</t>
  </si>
  <si>
    <t>&lt; 1 semana</t>
  </si>
  <si>
    <t>Crónicos y complejos</t>
  </si>
  <si>
    <t>Crónicos y de complejidad media</t>
  </si>
  <si>
    <t>Esporádicos y de complejidad media</t>
  </si>
  <si>
    <t>Esporádicos y simples</t>
  </si>
  <si>
    <t>La herramienta básica de resolución de problemas es utilizada generalmente por…</t>
  </si>
  <si>
    <t>…operarios</t>
  </si>
  <si>
    <t>…operarios con un responsable intermedio</t>
  </si>
  <si>
    <t>…operarios, responsables intermedios y jefes de departamento</t>
  </si>
  <si>
    <t>…responsables y expertos</t>
  </si>
  <si>
    <t>Definir el equipo para el proceso de resolución de problemas</t>
  </si>
  <si>
    <t>La herramienta básica de resolución de problemas es un planteamiento estándar en…</t>
  </si>
  <si>
    <t>8 pasos</t>
  </si>
  <si>
    <t>7 pasos</t>
  </si>
  <si>
    <t>13 pasos</t>
  </si>
  <si>
    <t>10 pasos</t>
  </si>
  <si>
    <t>¿Qué quiere decir "2H" en 5W2H?</t>
  </si>
  <si>
    <t>¿Cómo?...¿Cuánto?</t>
  </si>
  <si>
    <t>¿Cómo?...¿Con qué frecuencia?</t>
  </si>
  <si>
    <t>¿Cómo?...¿En qué profundidad?</t>
  </si>
  <si>
    <t>¿Cuál es la actividad clave del Paso 2?</t>
  </si>
  <si>
    <t>Observar el problema en el terreno</t>
  </si>
  <si>
    <t>Todos los objetivos deberían ser…</t>
  </si>
  <si>
    <t>Inteligentes</t>
  </si>
  <si>
    <t>Brillantes</t>
  </si>
  <si>
    <t>Entusiastas</t>
  </si>
  <si>
    <t>Test</t>
  </si>
  <si>
    <t>Opiniones</t>
  </si>
  <si>
    <t>Rumores</t>
  </si>
  <si>
    <t>Datos y hechos</t>
  </si>
  <si>
    <t>¿Qué campos son los más importantes en un plan de acciones?</t>
  </si>
  <si>
    <t>Comentario</t>
  </si>
  <si>
    <t>Plazo</t>
  </si>
  <si>
    <t>Título de la acción</t>
  </si>
  <si>
    <t>¿Cómo calcular B/ C?</t>
  </si>
  <si>
    <r>
      <rPr>
        <sz val="8"/>
        <color theme="1"/>
        <rFont val="Calibri"/>
        <family val="2"/>
      </rPr>
      <t>∑</t>
    </r>
    <r>
      <rPr>
        <sz val="8"/>
        <color theme="1"/>
        <rFont val="Arial"/>
        <family val="2"/>
      </rPr>
      <t>(Costes de implementación/ ahorros anuales)</t>
    </r>
  </si>
  <si>
    <t>Beneficios de acciones/ CAPEX</t>
  </si>
  <si>
    <t>Ahorros anuales/ costes de implementación</t>
  </si>
  <si>
    <t>Condiciones límite/ coste</t>
  </si>
  <si>
    <t>¿Cuál es el último paso de la herramienta básica de resolución de problemas?</t>
  </si>
  <si>
    <t>Reaplicar y compartir el éxito</t>
  </si>
  <si>
    <t>Comprobar los resultados y el impacto económico</t>
  </si>
  <si>
    <t>Sostener las mejoras</t>
  </si>
  <si>
    <t>Definir el problema</t>
  </si>
  <si>
    <t>¿Qué es una OPL?</t>
  </si>
  <si>
    <t>One Problem Lost</t>
  </si>
  <si>
    <t>Otawa Public Library</t>
  </si>
  <si>
    <t>One problematic Leader</t>
  </si>
  <si>
    <t>Загальна інформація</t>
  </si>
  <si>
    <t>Завод</t>
  </si>
  <si>
    <t>Спонсор</t>
  </si>
  <si>
    <t>Відділ</t>
  </si>
  <si>
    <t>Пляшка</t>
  </si>
  <si>
    <t>Номер</t>
  </si>
  <si>
    <t>Команда (назва та функція)</t>
  </si>
  <si>
    <t>Лідер</t>
  </si>
  <si>
    <t>Учасник 1</t>
  </si>
  <si>
    <t>Учасник 2</t>
  </si>
  <si>
    <t>Учасник 3</t>
  </si>
  <si>
    <t>Учасник 4</t>
  </si>
  <si>
    <t>Процес вирішення проблеми та статус</t>
  </si>
  <si>
    <t>Дата початку</t>
  </si>
  <si>
    <t>Дата завершення</t>
  </si>
  <si>
    <t>1. Визначити проблему</t>
  </si>
  <si>
    <t>Заходи першочергового реагування</t>
  </si>
  <si>
    <t>Відповідальний</t>
  </si>
  <si>
    <t>Дата</t>
  </si>
  <si>
    <t>так?</t>
  </si>
  <si>
    <t>2. Визначити потенційні першопричини</t>
  </si>
  <si>
    <t>Заходи з відновлення початкових умов</t>
  </si>
  <si>
    <t>3. Встановити ціль</t>
  </si>
  <si>
    <t>4.Визначити та підтвердити корінні причини</t>
  </si>
  <si>
    <t>Вид дефекту</t>
  </si>
  <si>
    <t>Чому стався</t>
  </si>
  <si>
    <t>Чому не був виявлений</t>
  </si>
  <si>
    <t>Чому (1)</t>
  </si>
  <si>
    <t>Чому (2)</t>
  </si>
  <si>
    <t>Чому (3)</t>
  </si>
  <si>
    <t>Чому (4)</t>
  </si>
  <si>
    <t>Чому (5)</t>
  </si>
  <si>
    <t>Корективні дії</t>
  </si>
  <si>
    <t>Стандартизація/дії для сталого розвитку</t>
  </si>
  <si>
    <t>Підписи</t>
  </si>
  <si>
    <t>Лідер команди</t>
  </si>
  <si>
    <t>ВІМ координатор</t>
  </si>
  <si>
    <t>Лідер пляшки</t>
  </si>
  <si>
    <t>Виконавчий директор</t>
  </si>
  <si>
    <t>Процес вирішення проблем компанії Вералія 8</t>
  </si>
  <si>
    <t>Кроки</t>
  </si>
  <si>
    <t>0.Початок</t>
  </si>
  <si>
    <t>0.2.Визначити та забезпечити ресурси для вирішення проблеми</t>
  </si>
  <si>
    <t>0.3.Визначити та забезпечити ресурси для вирішення проблеми</t>
  </si>
  <si>
    <t>1.1. Описати проблему</t>
  </si>
  <si>
    <t>1.2. локалізувати проблему</t>
  </si>
  <si>
    <t>2.1. Спостереження проблеми на рівні цеху</t>
  </si>
  <si>
    <t>2.2.Встановити та зобразити види дефектів</t>
  </si>
  <si>
    <t>2.3.Зібрати/перевірити факти та докази</t>
  </si>
  <si>
    <t>2.4.Звернутися до теорії для пошуку прогалин або факторів</t>
  </si>
  <si>
    <t>2.5. відновити початковий стан</t>
  </si>
  <si>
    <t>3.Визначити ціль</t>
  </si>
  <si>
    <t>3.1.Вибрати адекватний індикатор для спостереження</t>
  </si>
  <si>
    <t>3.2. Задати SMART ціль</t>
  </si>
  <si>
    <t>4. Визначити та перевірити корінні причини</t>
  </si>
  <si>
    <t>4.1. Встановити корінну причину чому трапилася проблема</t>
  </si>
  <si>
    <t>4.2. Встановити корінну причину чому проблема не була виявлена</t>
  </si>
  <si>
    <t>5. Визначити та запровадити корективні дії</t>
  </si>
  <si>
    <t>5.1.Визначити дії для усунення корінної причини</t>
  </si>
  <si>
    <t>5.2.Створити детадізований план дії та впровадити дії на практиці</t>
  </si>
  <si>
    <t>6. Перевірити результат та економічний ефект</t>
  </si>
  <si>
    <t>6.1. Спостерігати за досягенням цілі та ефективністю заходів</t>
  </si>
  <si>
    <t>6.2. Перевірити економічний ефект та надходження/витрати</t>
  </si>
  <si>
    <t>7. Стандартизація та сталий розвиток</t>
  </si>
  <si>
    <t>7.1. Перегляд документації та встановлення нового стандарту</t>
  </si>
  <si>
    <t>7.2. Запровадити візуальний менеджмент та провести навчання</t>
  </si>
  <si>
    <t>7.3. Визначти план з перевірки результатів або аудит</t>
  </si>
  <si>
    <t>8. Використання у аналогічних умовах та розповсюдження</t>
  </si>
  <si>
    <t>8.1.Визначити можливості використання у аналогічних умовах та обумовити розгортання</t>
  </si>
  <si>
    <t>8.2. Відображення, святкування та комунікація успіху</t>
  </si>
  <si>
    <t>Методи/інструменти</t>
  </si>
  <si>
    <t>Дія</t>
  </si>
  <si>
    <t>Пріоритизація, надходження/витрати</t>
  </si>
  <si>
    <t>Інструмент вирішення проблем</t>
  </si>
  <si>
    <t>5W2H, аналіз так/ не так, постановка проблеми</t>
  </si>
  <si>
    <t>План дій</t>
  </si>
  <si>
    <t>Спостереження, фото, зарисовка тощо</t>
  </si>
  <si>
    <t>Спостереження, фото, зарисовка, вимірювання, збір даних</t>
  </si>
  <si>
    <t>Спостереження, опитування, теорія</t>
  </si>
  <si>
    <t>Стандарти, навчання, візуальний менеджмент</t>
  </si>
  <si>
    <t>Індикатори (KPI/OPI/KAI)</t>
  </si>
  <si>
    <t>SMART, визначення цілі</t>
  </si>
  <si>
    <t>5 Чому</t>
  </si>
  <si>
    <t>Практикум</t>
  </si>
  <si>
    <t>План дій, пріоритизація</t>
  </si>
  <si>
    <t>Схеми/графіки індикаторів</t>
  </si>
  <si>
    <t>Аналіз наслідків, надходження/витрати</t>
  </si>
  <si>
    <t>Документація, стандарти</t>
  </si>
  <si>
    <t>Візуальний менеджмент, матриця навиків, навчання</t>
  </si>
  <si>
    <t>Камішибай/система аудитів, каскад нарад/PCS</t>
  </si>
  <si>
    <t>Опитування, план дій</t>
  </si>
  <si>
    <t>Краща/хороша практика, комунікація</t>
  </si>
  <si>
    <t>Ставка дисконту у вашій країні</t>
  </si>
  <si>
    <t>Рік</t>
  </si>
  <si>
    <t>Надходження</t>
  </si>
  <si>
    <t>Витрати</t>
  </si>
  <si>
    <t>Інвестиції</t>
  </si>
  <si>
    <t>Коефіцієнт дисконту</t>
  </si>
  <si>
    <t>Представити значення щорічних надходжень</t>
  </si>
  <si>
    <t>Представити значення щорічних витрат</t>
  </si>
  <si>
    <t>Представити значення інвестицій</t>
  </si>
  <si>
    <t>Представити значення надходження/витрати</t>
  </si>
  <si>
    <t>1. Стандартний випадок</t>
  </si>
  <si>
    <t>Вигода/витрати = В/С =Заощадження за рік / ватість впровадження</t>
  </si>
  <si>
    <t>2. Складні випадки із залученням інвестицій та багаторічним терміном окупності</t>
  </si>
  <si>
    <t>Хто</t>
  </si>
  <si>
    <t>Що</t>
  </si>
  <si>
    <t>Де</t>
  </si>
  <si>
    <t>Коли</t>
  </si>
  <si>
    <t>Чому</t>
  </si>
  <si>
    <t>Як</t>
  </si>
  <si>
    <t>Скільки</t>
  </si>
  <si>
    <t>Кого стосується проблема?</t>
  </si>
  <si>
    <t>В чому полягає проблема?</t>
  </si>
  <si>
    <t>Де проблема з'явилася?</t>
  </si>
  <si>
    <t>Коли проблема з'явилася?</t>
  </si>
  <si>
    <t>Чому для нас потрібно вирішити проблему?</t>
  </si>
  <si>
    <t>Як ми можемо виміряти проблему?</t>
  </si>
  <si>
    <t>Які економічні наслідки проблеми?</t>
  </si>
  <si>
    <t>Приклади апитань</t>
  </si>
  <si>
    <t>Так</t>
  </si>
  <si>
    <t>Не так</t>
  </si>
  <si>
    <t>Перевірка</t>
  </si>
  <si>
    <t>Ви можете отримати найбільше балів за…</t>
  </si>
  <si>
    <t>…найшвидшу невірну відповідь</t>
  </si>
  <si>
    <t>…найшвидшу вірну відповідь</t>
  </si>
  <si>
    <t>…найповільнішу невірну відповідь</t>
  </si>
  <si>
    <t>…найповільнішу вірну відповідь</t>
  </si>
  <si>
    <t>Для чого ми використовуємометоди вирішенняпроблем?</t>
  </si>
  <si>
    <t>Щоб знайти швидке вирішення проблеми</t>
  </si>
  <si>
    <t>Усунути корінні причини щоб проблеим не повторювалися знову</t>
  </si>
  <si>
    <t>Для завершення стандартних заходів з вирішення проблеми відводиться</t>
  </si>
  <si>
    <t>1-3 тижні</t>
  </si>
  <si>
    <t>6-8 тижнів</t>
  </si>
  <si>
    <t>12-16 тижнів</t>
  </si>
  <si>
    <t>&lt; 1 тижня</t>
  </si>
  <si>
    <t>Типові проблеми, що можуть бути вирішені за допомогою інструменту вирішення проблем</t>
  </si>
  <si>
    <t>Тривалі у часі та складні</t>
  </si>
  <si>
    <t>Тривалі у часі та середньої складності</t>
  </si>
  <si>
    <t>Випадкові та середньої складності</t>
  </si>
  <si>
    <t>Випадкові та не складні</t>
  </si>
  <si>
    <t>Основний інструмент з вирішення проблем якправило використовується…</t>
  </si>
  <si>
    <t>… лише операторами</t>
  </si>
  <si>
    <t>… оператири з середнім менеджментом</t>
  </si>
  <si>
    <t>… оператори, середній менеджмент та начальники відділів</t>
  </si>
  <si>
    <t>… менеджери та експерти</t>
  </si>
  <si>
    <t>У випадку проблем з якістю, що необхідно забезпечити першочергово</t>
  </si>
  <si>
    <t>Визначити команду для процесу вирішення проблеми</t>
  </si>
  <si>
    <t>Основний інструмент вирішення проблем це стандартний підхід що складається з ...</t>
  </si>
  <si>
    <t>8 кроків</t>
  </si>
  <si>
    <t>7 кроків</t>
  </si>
  <si>
    <t>13 кроків</t>
  </si>
  <si>
    <t>10 кроків</t>
  </si>
  <si>
    <t>Що значить 2H у 5W2Н?</t>
  </si>
  <si>
    <t>Як? …Як багато (незлічуване)?</t>
  </si>
  <si>
    <t>Як? …Як часто?</t>
  </si>
  <si>
    <t>Як? …Як далеко?</t>
  </si>
  <si>
    <t>Як?...Як багато (злічуване)?</t>
  </si>
  <si>
    <t>Яка основні дія на 2 кроці?</t>
  </si>
  <si>
    <t>провести спостереження за проблемою на рівні цеху</t>
  </si>
  <si>
    <t>Всі цілі повинні бути</t>
  </si>
  <si>
    <t>Аналіз 5 чому повинен базуватися на?</t>
  </si>
  <si>
    <t>Здогадках</t>
  </si>
  <si>
    <t>Думках</t>
  </si>
  <si>
    <t>Чутках</t>
  </si>
  <si>
    <t>Даних та фактах</t>
  </si>
  <si>
    <t>Які поля є найбільш важливими у плані дій?</t>
  </si>
  <si>
    <t>Коментар</t>
  </si>
  <si>
    <t>Термін виконання</t>
  </si>
  <si>
    <t>Назва заходу</t>
  </si>
  <si>
    <t>Як розрахувати В/С?</t>
  </si>
  <si>
    <t>∑ (вартіть впровадження / щорічні заощадження)</t>
  </si>
  <si>
    <t>Надходження від заходів / CAPEX</t>
  </si>
  <si>
    <t>Щорічні заощадження / вартість впровадження</t>
  </si>
  <si>
    <t>Граничні умови / витрати</t>
  </si>
  <si>
    <t>Якй останній крок основного інструменту вирішення проблем?</t>
  </si>
  <si>
    <t>Використання у аналогічних умовах та комунікація про успіх</t>
  </si>
  <si>
    <t>Перевірка результатів та економічного ефекту</t>
  </si>
  <si>
    <t>Сталість покращень</t>
  </si>
  <si>
    <t>Визначити проблему</t>
  </si>
  <si>
    <t>Що таке OPL?</t>
  </si>
  <si>
    <t>Informação Geral</t>
  </si>
  <si>
    <t>Garrafa</t>
  </si>
  <si>
    <t>Num. Ref.</t>
  </si>
  <si>
    <t>Equipe (nome e cargo)</t>
  </si>
  <si>
    <t>Processo de Resolução de Problema e Status</t>
  </si>
  <si>
    <t>Dada de Início</t>
  </si>
  <si>
    <t>Data de Finalização</t>
  </si>
  <si>
    <t>1. Definir o Problema</t>
  </si>
  <si>
    <t>Ações de Contenção</t>
  </si>
  <si>
    <t>Responsável</t>
  </si>
  <si>
    <t xml:space="preserve">Data </t>
  </si>
  <si>
    <t>OK?</t>
  </si>
  <si>
    <t>2. Identificar causas potenciais</t>
  </si>
  <si>
    <t>Ações de restabelecimento de condições básicas</t>
  </si>
  <si>
    <t>3. Estabelecer o objetivo</t>
  </si>
  <si>
    <t>4. Identificar e Validar a causa raíz</t>
  </si>
  <si>
    <t>Modo de defeito</t>
  </si>
  <si>
    <t>Por que ocorreu</t>
  </si>
  <si>
    <t>Por que não se detectou</t>
  </si>
  <si>
    <t>Porque (1)</t>
  </si>
  <si>
    <t>Porque (2)</t>
  </si>
  <si>
    <t>Porque (3)</t>
  </si>
  <si>
    <t>Porque (4)</t>
  </si>
  <si>
    <t>Porque (5)</t>
  </si>
  <si>
    <t>Ações Corretivas</t>
  </si>
  <si>
    <t>Padronização/ Ações de sustentabilidade</t>
  </si>
  <si>
    <t>Assinaturas</t>
  </si>
  <si>
    <t>Líder de Equipe</t>
  </si>
  <si>
    <t>Coordenador VIM</t>
  </si>
  <si>
    <t>Líder de Garrafa</t>
  </si>
  <si>
    <t>Gerente de Fábrica</t>
  </si>
  <si>
    <t>Passos</t>
  </si>
  <si>
    <t>0. Começar</t>
  </si>
  <si>
    <t>0.2. Definir e disponibilzar recursos para a resolução de problemas</t>
  </si>
  <si>
    <t>0.3. Preparar um dispositivo visual como ferramenta básica de rsolução de problemas</t>
  </si>
  <si>
    <t>1. Definir o problema</t>
  </si>
  <si>
    <t>1.1. Descrever o problema</t>
  </si>
  <si>
    <t>1.2. Conter o problema</t>
  </si>
  <si>
    <t>2.1. Observer o problema no terreno</t>
  </si>
  <si>
    <t>2.2 Identificar e estratificar modos de defeito</t>
  </si>
  <si>
    <t>2.3. Coletar/checar fatos e evidências</t>
  </si>
  <si>
    <t>2.4. Consultar a teoria para encontrar gaps ou fatores de influência</t>
  </si>
  <si>
    <t>2.5. Restabeler as condições básicas</t>
  </si>
  <si>
    <t>3.1. Selecionar o indicador adequado a seguir</t>
  </si>
  <si>
    <t>Estabelecer um objetivo SMART</t>
  </si>
  <si>
    <t>4. Idenficar e validar a causa raíz</t>
  </si>
  <si>
    <t>4.1. Identificar as causas raízes devido as quais o problema ocorreu</t>
  </si>
  <si>
    <t>4.2. Identificar as causas raízes pelas quais o problema não foi detectado</t>
  </si>
  <si>
    <t>5. Definir e implementar ações corretivas</t>
  </si>
  <si>
    <t>5.1. Definir as ações para erradicar a causa</t>
  </si>
  <si>
    <t>5.2. Criar um plano de ação detalhado e implementar as ações</t>
  </si>
  <si>
    <t>6. Controlar os resultados e os impactos financeiros</t>
  </si>
  <si>
    <t>6.1. Seguir o atingimento do objetivo e a efetividade das ações</t>
  </si>
  <si>
    <t>6.2. Checar o impacto financeiro e o custo-benefício</t>
  </si>
  <si>
    <t>7. Padronizar e sustentar</t>
  </si>
  <si>
    <t>7.1. Revisar a documentação e establecer novos padrões</t>
  </si>
  <si>
    <t>7.2. Implemenmtar gestão visual e realizar formações</t>
  </si>
  <si>
    <t>7.3. Definir o plano de controle e auditorias</t>
  </si>
  <si>
    <t>8. Replicar e compartilhar</t>
  </si>
  <si>
    <t>8.1. Avaliar a replicação e definir a implantação</t>
  </si>
  <si>
    <t>8.2. Refletir, celebrar e comunicar os sucessos</t>
  </si>
  <si>
    <t>Métodos/ferramentas</t>
  </si>
  <si>
    <t>Ação</t>
  </si>
  <si>
    <t>Priorização, custo-benefício</t>
  </si>
  <si>
    <t>Ferramenta de solução de problemas</t>
  </si>
  <si>
    <t>5W2H, análise é/não é, definir o problema</t>
  </si>
  <si>
    <t>Plano de Ação</t>
  </si>
  <si>
    <t>Observação, fotos, croquis, etc.</t>
  </si>
  <si>
    <t>Observação, fotos, croquis, medições, coleta de dados, estratificação, gráficos de indicadores, etc.</t>
  </si>
  <si>
    <t>Observação, entrevista, teoria</t>
  </si>
  <si>
    <t>Padrões, treinamento, gestão visual</t>
  </si>
  <si>
    <t>Indicadores (KPI/OPI/KAI)</t>
  </si>
  <si>
    <t>SMART, definir objetivo</t>
  </si>
  <si>
    <t>5 Por que</t>
  </si>
  <si>
    <t>Workshop</t>
  </si>
  <si>
    <t>Plano de Ação, prioritização</t>
  </si>
  <si>
    <t>Gráficos de indicadores</t>
  </si>
  <si>
    <t>Análse de Impacto, custo-benefício</t>
  </si>
  <si>
    <t>Documentação, padrões</t>
  </si>
  <si>
    <t>Gestão visual, matriz de habilidades, treinamento</t>
  </si>
  <si>
    <t>Kamishibai/sistema de auditoria, cascata de reuniões/PCS</t>
  </si>
  <si>
    <t>Entrevistas, plano de ação</t>
  </si>
  <si>
    <t>Melhor/Boa-prática, comunicação</t>
  </si>
  <si>
    <t>Taza de desconto em seu país</t>
  </si>
  <si>
    <t>Ano</t>
  </si>
  <si>
    <t>Benefícios</t>
  </si>
  <si>
    <t>Custos</t>
  </si>
  <si>
    <t>Fator de Desconto</t>
  </si>
  <si>
    <t>Benefícios anuais a valor presente</t>
  </si>
  <si>
    <t>Custos anuais a valor presente</t>
  </si>
  <si>
    <t>Invsetimento a valor presente</t>
  </si>
  <si>
    <t>Custo-benefício Valor Presente</t>
  </si>
  <si>
    <t>Custo-benefício = B/C = savings anualizados / custo da implantação</t>
  </si>
  <si>
    <t>2. Casos complexos com investimentos e perspectivas plurianuais</t>
  </si>
  <si>
    <t>Quem</t>
  </si>
  <si>
    <t>O que</t>
  </si>
  <si>
    <t>Onde</t>
  </si>
  <si>
    <t>Por que</t>
  </si>
  <si>
    <t>Como</t>
  </si>
  <si>
    <t>Quem é atingido pelo problema?</t>
  </si>
  <si>
    <t>Onde o problema aparece?
Onde ele é visível?</t>
  </si>
  <si>
    <t>Quando o problema aparece? 
Quando ele é visível?</t>
  </si>
  <si>
    <t>Por que devemos solucionar o problema?</t>
  </si>
  <si>
    <t>Como podemos medir o problema?</t>
  </si>
  <si>
    <t>Qual é o impacto financeiro do problema?</t>
  </si>
  <si>
    <t>Examplo de questões</t>
  </si>
  <si>
    <t>É</t>
  </si>
  <si>
    <t>Não é</t>
  </si>
  <si>
    <t>Por que (1)</t>
  </si>
  <si>
    <t>Checar</t>
  </si>
  <si>
    <t>Por que (2)</t>
  </si>
  <si>
    <t>Por que (3)</t>
  </si>
  <si>
    <t>Por que (4)</t>
  </si>
  <si>
    <t>Por que (5)</t>
  </si>
  <si>
    <t>Pode atingir o máximo de pontos por...</t>
  </si>
  <si>
    <t>...a mais rádia resposta errada</t>
  </si>
  <si>
    <t>...a mais rápida resposta certa</t>
  </si>
  <si>
    <t>...a mais lenta respota errada</t>
  </si>
  <si>
    <t>...a mais lenta respota certa</t>
  </si>
  <si>
    <t>Por que devemos aplicar métodos de solução de problemas?</t>
  </si>
  <si>
    <t>Para encontrar rapidamente uma solução para os problemas</t>
  </si>
  <si>
    <t>Prazo para completar as atividades de solução de problemas básicos é...</t>
  </si>
  <si>
    <t>1-3 semanas</t>
  </si>
  <si>
    <t>6-8 semanas</t>
  </si>
  <si>
    <t>12-16 semanas</t>
  </si>
  <si>
    <t>&lt;1 semana</t>
  </si>
  <si>
    <t>Problemas típicos que podem ser atacados com ferramenta básica de solução de problemas são...</t>
  </si>
  <si>
    <t>Esporádico e não complexo</t>
  </si>
  <si>
    <t>A ferramenta básica de solução de problema é geralmente usada para...</t>
  </si>
  <si>
    <t>...operadores com uma chefia intermediária</t>
  </si>
  <si>
    <t>... Operadoes, chefias intermediárias, chefes de departamento</t>
  </si>
  <si>
    <t>... Gestores e especialistas</t>
  </si>
  <si>
    <t>Definir a equipe para o processo de solução de problema</t>
  </si>
  <si>
    <t>A ferramenta básica de solução de problema é uma forma padrão em...</t>
  </si>
  <si>
    <t>8 passos</t>
  </si>
  <si>
    <t>7 passos</t>
  </si>
  <si>
    <t>13 passos</t>
  </si>
  <si>
    <t>10 passos</t>
  </si>
  <si>
    <t>Ao que corresponde o 2H em uma análise 5W2H?</t>
  </si>
  <si>
    <t>Como ... Com qual frequencia?</t>
  </si>
  <si>
    <t>Como? ... Com qual profundidade?</t>
  </si>
  <si>
    <t>O que é uma atividade chave para o passo 2?</t>
  </si>
  <si>
    <t>Observar o problema no chão de fábrica</t>
  </si>
  <si>
    <t>Todas as metas deveriam...</t>
  </si>
  <si>
    <t>Inteligente</t>
  </si>
  <si>
    <t>Brilhante</t>
  </si>
  <si>
    <t>Entusiasmante</t>
  </si>
  <si>
    <t>análise 5 Por que devem ser baseadas em?</t>
  </si>
  <si>
    <t>Suposições</t>
  </si>
  <si>
    <t>Opiniões</t>
  </si>
  <si>
    <t>Dados e fatos</t>
  </si>
  <si>
    <t>Quais campos são os mais importantes em um plano de ação?</t>
  </si>
  <si>
    <t xml:space="preserve">Prazo </t>
  </si>
  <si>
    <t>Título da ação</t>
  </si>
  <si>
    <t>Como calcular B/C ?</t>
  </si>
  <si>
    <t>Benefícios das ações / CAPEX</t>
  </si>
  <si>
    <t>Condições de contorno / custos</t>
  </si>
  <si>
    <t>Qual é o último passo da ferramenta básica de solução de problema?</t>
  </si>
  <si>
    <t>Replicar e dividir o sucesso</t>
  </si>
  <si>
    <t>Checar os resultados e impacto financeiro</t>
  </si>
  <si>
    <t>Manter as melhorias</t>
  </si>
  <si>
    <t>O que é uma OPL?</t>
  </si>
  <si>
    <t>Lição de um Ponto</t>
  </si>
  <si>
    <t>Общая информация</t>
  </si>
  <si>
    <t>Отдел</t>
  </si>
  <si>
    <t>Бутылка</t>
  </si>
  <si>
    <t>Команда (название и функция)</t>
  </si>
  <si>
    <t>Лидер</t>
  </si>
  <si>
    <t>Участник 1</t>
  </si>
  <si>
    <t>Участник 2</t>
  </si>
  <si>
    <t>Участник 3</t>
  </si>
  <si>
    <t>Участник 4</t>
  </si>
  <si>
    <t>Процесс решения проблемы и статус</t>
  </si>
  <si>
    <t>Дата начала</t>
  </si>
  <si>
    <t>Завершение</t>
  </si>
  <si>
    <t>1. Определить проблему</t>
  </si>
  <si>
    <t>Мероприятия первоочередного реагирования</t>
  </si>
  <si>
    <t>Ответственный</t>
  </si>
  <si>
    <t>ОК?</t>
  </si>
  <si>
    <t>2. Определить потенциальные первопричины</t>
  </si>
  <si>
    <t>Мероприятия по восстанов. базовых условий</t>
  </si>
  <si>
    <t>3. Установить цель</t>
  </si>
  <si>
    <t>4.Определить и подтвердить коренные причины</t>
  </si>
  <si>
    <t>Вид дефекта</t>
  </si>
  <si>
    <t>Почему произошло</t>
  </si>
  <si>
    <t>Почему не было обнаружено</t>
  </si>
  <si>
    <t>Почему (1)</t>
  </si>
  <si>
    <t>Почему (2)</t>
  </si>
  <si>
    <t>Почему (3)</t>
  </si>
  <si>
    <t>Почему (4)</t>
  </si>
  <si>
    <t>Почему (5)</t>
  </si>
  <si>
    <t>Корректирующие действия</t>
  </si>
  <si>
    <t>Стандартизация / действия для устойчивого развития</t>
  </si>
  <si>
    <t>Подпись</t>
  </si>
  <si>
    <t>Лидер команды</t>
  </si>
  <si>
    <t>ВИМ координатор</t>
  </si>
  <si>
    <t>Держ. бутылки</t>
  </si>
  <si>
    <t>Исполнительный директор</t>
  </si>
  <si>
    <t>8-шаговой процесс решения проблем компании Вералия</t>
  </si>
  <si>
    <t>Шаги</t>
  </si>
  <si>
    <t>0.Начало</t>
  </si>
  <si>
    <t>0.2.Определить и обеспечить ресурсы для решения проблемы</t>
  </si>
  <si>
    <t>0.3.Подготовить визуальный базовый инструмент для решения проблемы</t>
  </si>
  <si>
    <t>1.1. Описать проблему</t>
  </si>
  <si>
    <t>1.2. локализовать проблему</t>
  </si>
  <si>
    <t>2.1. Наблюдение проблемы на уровне цеха</t>
  </si>
  <si>
    <t>2.2.Определить и разобрать виды дефектов</t>
  </si>
  <si>
    <t>2.3.Собрать / проверить факты и доказательства</t>
  </si>
  <si>
    <t>2.4.Проверить теорию для поиска пробелов или факторов</t>
  </si>
  <si>
    <t>2.5. Восстановить базовое состояние</t>
  </si>
  <si>
    <t>3.Определить цель</t>
  </si>
  <si>
    <t>3.1.Выбрать адекватный индикатор для наблюдения</t>
  </si>
  <si>
    <t>3.2. Определить SMART цель</t>
  </si>
  <si>
    <t>4. Определить и проверить коренные причины</t>
  </si>
  <si>
    <t>4.1. Установить коренную причину почему случилась проблема</t>
  </si>
  <si>
    <t>4.2. Установить коренную причину почему проблема не была обнаружена</t>
  </si>
  <si>
    <t>5. Определить и ввести корректирующие действия</t>
  </si>
  <si>
    <t>5.1.Определить действия для устранения коренной причины</t>
  </si>
  <si>
    <t>5.2.Создать детализированный план действий и внедрить действия на практике</t>
  </si>
  <si>
    <t>6. Проверить результат и экономический эффект</t>
  </si>
  <si>
    <t>6.1. Наблюдать за достижением цели и эффективностью мероприятий</t>
  </si>
  <si>
    <t>6.2. Проверить экономический эффект и економия/расходы</t>
  </si>
  <si>
    <t>7. Стандартизация и устойчивое развитие</t>
  </si>
  <si>
    <t>7.1. Просмотр документации и внедрение нового стандарта</t>
  </si>
  <si>
    <t>7.2. Внедрить визуальный менеджмент и провести обучение</t>
  </si>
  <si>
    <t>7.3. Определить план по проверке результатов или аудит</t>
  </si>
  <si>
    <t>8. Использование в аналогичных условиях и распространение</t>
  </si>
  <si>
    <t>8.1.Определить возможности использования в аналогичных условиях и оговорить развертывание</t>
  </si>
  <si>
    <t>8.2. Отображение, празднование и коммуникация успеха</t>
  </si>
  <si>
    <t>Методы / инструменты</t>
  </si>
  <si>
    <t>Действие</t>
  </si>
  <si>
    <t>Приоритезация, экономия / расходы</t>
  </si>
  <si>
    <t>Инструмент решения проблем</t>
  </si>
  <si>
    <t>5W2H, анализ да/нет, описание проблемы</t>
  </si>
  <si>
    <t>План действий</t>
  </si>
  <si>
    <t>Наблюдения, фото, зарисовка и т.д.</t>
  </si>
  <si>
    <t>Наблюдения, фото, зарисовка, измерения, сбор данных</t>
  </si>
  <si>
    <t>Наблюдение, опрос, теория</t>
  </si>
  <si>
    <t>Стандарты, обучение, визуальный менеджмент</t>
  </si>
  <si>
    <t>Индикаторы (KPI / OPI / KAI)</t>
  </si>
  <si>
    <t>SMART, определение цели</t>
  </si>
  <si>
    <t>5 Почему</t>
  </si>
  <si>
    <t>План действий, приоритезация</t>
  </si>
  <si>
    <t>Схемы / графики индикаторов</t>
  </si>
  <si>
    <t>Анализ последствий, эеономия / расходы</t>
  </si>
  <si>
    <t>Документация, стандарты</t>
  </si>
  <si>
    <t>Визуальный менеджмент, матрица навыков, обучение</t>
  </si>
  <si>
    <t>Камишибай / система аудитов, каскад совещаний / PCS</t>
  </si>
  <si>
    <t>Опрос, план действий</t>
  </si>
  <si>
    <t>Лучшая / хорошая практика, коммуникация</t>
  </si>
  <si>
    <t>Ставка дисконта в вашей стране</t>
  </si>
  <si>
    <t>Год</t>
  </si>
  <si>
    <t>Выгода</t>
  </si>
  <si>
    <t>Расходы</t>
  </si>
  <si>
    <t>Инвестиции</t>
  </si>
  <si>
    <t>Коэффициент дисконта</t>
  </si>
  <si>
    <t>Представить значение ежегодной экономии</t>
  </si>
  <si>
    <t>Представить значение ежегодных расходов</t>
  </si>
  <si>
    <t>Представить значение инвестиций</t>
  </si>
  <si>
    <t>Представить значение ежегодных поступлений</t>
  </si>
  <si>
    <t>Представить значение экономия / расходы</t>
  </si>
  <si>
    <t>1. Стандартный случай</t>
  </si>
  <si>
    <t>Экономия / расходы = В / С = Сбережения за год / ватисть внедрения</t>
  </si>
  <si>
    <t>2. Сложные случаи с привлечением инвестиций и многолетним сроком окупаемости</t>
  </si>
  <si>
    <t>Кто</t>
  </si>
  <si>
    <t>Что</t>
  </si>
  <si>
    <t>Где</t>
  </si>
  <si>
    <t>Когда</t>
  </si>
  <si>
    <t>Почему</t>
  </si>
  <si>
    <t>Как</t>
  </si>
  <si>
    <t>Сколько</t>
  </si>
  <si>
    <t>Кого касается проблема?</t>
  </si>
  <si>
    <t>В чем заключается проблема?</t>
  </si>
  <si>
    <t>Где проблема появилась?</t>
  </si>
  <si>
    <t>Когда проблема появилась?</t>
  </si>
  <si>
    <t>Почему для нас нужно решить проблему?</t>
  </si>
  <si>
    <t>Как мы можем измерить проблему?</t>
  </si>
  <si>
    <t>Экономические последствия проблемы?</t>
  </si>
  <si>
    <t>Примеры вопросов</t>
  </si>
  <si>
    <t>Да</t>
  </si>
  <si>
    <t>Нет</t>
  </si>
  <si>
    <t>Проверка</t>
  </si>
  <si>
    <t>Вы можете получить больше баллов за ...</t>
  </si>
  <si>
    <t>... быстрый неверный ответ</t>
  </si>
  <si>
    <t>... быстрый верный ответ</t>
  </si>
  <si>
    <t>... самый медленный неверный ответ</t>
  </si>
  <si>
    <t>... самый медленный верный ответ</t>
  </si>
  <si>
    <t>Для чего мы используем методы решения проблем?</t>
  </si>
  <si>
    <t>Чтобы найти быстрое решение проблемы</t>
  </si>
  <si>
    <t>Устранить коренные причины чтобы проблема не повторялись снова</t>
  </si>
  <si>
    <t>Для завершения стандартных мер по решению проблемы отводится</t>
  </si>
  <si>
    <t>1-3 недели</t>
  </si>
  <si>
    <t>6-8 недель</t>
  </si>
  <si>
    <t>12-16 недель</t>
  </si>
  <si>
    <t>&lt;1 недели</t>
  </si>
  <si>
    <t>Типичные проблемы, которые могут быть решены с помощью инструмента решения проблем</t>
  </si>
  <si>
    <t>Длительные во времени и сложные</t>
  </si>
  <si>
    <t>Длительные во времени и средней сложности</t>
  </si>
  <si>
    <t>Случайные и средней сложности</t>
  </si>
  <si>
    <t>Случайные и не сложные</t>
  </si>
  <si>
    <t>Основной инструмент по решению проблем правило используется ...</t>
  </si>
  <si>
    <t>... только операторами</t>
  </si>
  <si>
    <t>... Операторами и менеджерами среднего звена</t>
  </si>
  <si>
    <t>... Операторами, менеджерами среднего звена, начальниками отделов</t>
  </si>
  <si>
    <t>... менеджерами и экспертами</t>
  </si>
  <si>
    <t>В случае проблем с качеством, необходимо в первую очередь</t>
  </si>
  <si>
    <t>Определить команду для процесса решения проблемы</t>
  </si>
  <si>
    <t>Основной инструмент решения проблем это стандартный подход состоящий из ...</t>
  </si>
  <si>
    <t>8 шагов</t>
  </si>
  <si>
    <t>7 шагов</t>
  </si>
  <si>
    <t>13 шагов</t>
  </si>
  <si>
    <t>10 шагов</t>
  </si>
  <si>
    <t>Что значит 2H в 5W2Н?</t>
  </si>
  <si>
    <t>Как? ... Как много?</t>
  </si>
  <si>
    <t>Как? ... Как часто?</t>
  </si>
  <si>
    <t>Как? ... Как далеко?</t>
  </si>
  <si>
    <t>Как? ... На сколько много?</t>
  </si>
  <si>
    <t>Какие основные действие на 2 шаге?</t>
  </si>
  <si>
    <t>Провести наблюдение за проблемой в цеху</t>
  </si>
  <si>
    <t>Ве цели должны быть</t>
  </si>
  <si>
    <t>Анализ 5 почему должен базироваться на?</t>
  </si>
  <si>
    <t>Догадках</t>
  </si>
  <si>
    <t>Мыслях</t>
  </si>
  <si>
    <t>Слухах</t>
  </si>
  <si>
    <t>Данных и фактах</t>
  </si>
  <si>
    <t>Какие поля являются наиболее важными в плане действий?</t>
  </si>
  <si>
    <t>Комментарий</t>
  </si>
  <si>
    <t>Срок выполнения</t>
  </si>
  <si>
    <t>Название мероприятия</t>
  </si>
  <si>
    <t>Как рассчитать В / С?</t>
  </si>
  <si>
    <t>Σ (стоимость внедрения / ежегодные сбережения)</t>
  </si>
  <si>
    <t>Поступления от мероприятий / CAPEX</t>
  </si>
  <si>
    <t>Ежегодная экономия / стоимость внедрения</t>
  </si>
  <si>
    <t>Граничные условия / расходы</t>
  </si>
  <si>
    <t>Какой последний шаг основного инструмента решения проблем?</t>
  </si>
  <si>
    <t>Использование в аналогичных условиях и коммуникация об успехе</t>
  </si>
  <si>
    <t>Проверка результатов и экономического эффекта</t>
  </si>
  <si>
    <t>Поддержка улучшений</t>
  </si>
  <si>
    <t>Определение проблемы</t>
  </si>
  <si>
    <t>Что такое OPL?</t>
  </si>
  <si>
    <t>0.1. Define and implement actions to quick-fix the problem/ protect the customer</t>
  </si>
  <si>
    <t>0.1. Maßnahmen definieren und umsetzen, um Auswirkungen zu vermeiden/ auf Kunden zu vermeiden</t>
  </si>
  <si>
    <t>0.1 Définir et implémenter les actions pour enrayer le probleme/ protéger le client</t>
  </si>
  <si>
    <t>Quick-fixe the problem/ protect the customer</t>
  </si>
  <si>
    <t>Maßnahmen definieren, um Wirkung zu beseitigen/ um Kunden zu schützen</t>
  </si>
  <si>
    <t>0.1. Definir e implementar ações para resolver o problema / protegendo o cliente</t>
  </si>
  <si>
    <t>0.1. Definir e implementar acciones para solucinar rapidamente el problema / para proteger al cliente</t>
  </si>
  <si>
    <t>Definir e implementar ações para resolver o problema / protegendo o cliente</t>
  </si>
  <si>
    <t>0.1. Определить и выполнить меры по быстрому устранению проблемы, защите потребителя</t>
  </si>
  <si>
    <t>0.1.Визначити та запровадити заходи для швидкого усунення проблеми, захисту споживача</t>
  </si>
  <si>
    <t>Определить и выполнить меры по быстрому устранению проблемы, защите потребителя</t>
  </si>
  <si>
    <t>Визначити та запровадити заходи для швидкого усунення проблеми, захисту споживача</t>
  </si>
  <si>
    <t>Tous les objectifs doivent être…</t>
  </si>
  <si>
    <t>Commentaire</t>
  </si>
  <si>
    <t>la risposta sbagliata più veloce</t>
  </si>
  <si>
    <t>la risposta giusta più veloce</t>
  </si>
  <si>
    <t>la risposta sbagliata più lenta</t>
  </si>
  <si>
    <t>la risposta giusta più lenta</t>
  </si>
  <si>
    <t>Per trovare una soluzione provvisoria ai problemi</t>
  </si>
  <si>
    <t>operatori con direttori</t>
  </si>
  <si>
    <t>direttori ed esperti</t>
  </si>
  <si>
    <t xml:space="preserve">
Per eliminare le cause radice dei problemi</t>
  </si>
  <si>
    <r>
      <t xml:space="preserve">Lo strumento base di risoluzione </t>
    </r>
    <r>
      <rPr>
        <sz val="8"/>
        <color theme="1"/>
        <rFont val="Arial"/>
        <family val="2"/>
      </rPr>
      <t>del problema è usato solitamente da…</t>
    </r>
  </si>
  <si>
    <t>Problemi di qualità - che cosa bisogna fare prima di iniziare il problem solving?</t>
  </si>
  <si>
    <t>Implementare le azioni rapide per protegere il cliente</t>
  </si>
  <si>
    <t>operateurs avec directeur d'usine</t>
  </si>
  <si>
    <t>la mauvaise réponse le plus rapidement</t>
  </si>
  <si>
    <t>Pour obtenir le maximum de points il faut donner :</t>
  </si>
  <si>
    <t>la mauvaise réponse le plus lentement</t>
  </si>
  <si>
    <t>la bonne réponse le plus lentement</t>
  </si>
  <si>
    <t>la bonne réponse le plus rapidement</t>
  </si>
  <si>
    <t>Pourquoi appliquons-nous la méthode de résolution de problème ?</t>
  </si>
  <si>
    <t>Durée pour compléter les activités de résolution de problème basique</t>
  </si>
  <si>
    <t>Les problèmes attaquables avec l'outil basique de résolution de problème basique sont...</t>
  </si>
  <si>
    <t>Lors d'un problème qualité, que devons nous assurer en 1er avant la résolution de problème ?</t>
  </si>
  <si>
    <t>Enrayer le problème/ protéger le client</t>
  </si>
  <si>
    <t>Comment calculer le B/C ?</t>
  </si>
  <si>
    <t>One point Lesson</t>
  </si>
  <si>
    <t xml:space="preserve">Opportunité de Perte Logique </t>
  </si>
  <si>
    <t>Orientation Problématique de Leader</t>
  </si>
  <si>
    <t>¿Cómo?...¿Cuánto tiempo?</t>
  </si>
  <si>
    <t>Para eliminar las causas raíz y evitar la reaparicion de pb</t>
  </si>
  <si>
    <t>Los problemas que pueden ser atacados con la herramienta básica de resolucón de problemas son…</t>
  </si>
  <si>
    <t>Problema de calidad, ¿qué necesidades se han de asegurar antes de la resolución de problemas?</t>
  </si>
  <si>
    <t>Detener el problema / proteger al cliente</t>
  </si>
  <si>
    <t>¿En qué debe basarse un Análisis 5XQ?</t>
  </si>
  <si>
    <t>0.1 Definire e implementare le azioni rapide / proteggere il cliente</t>
  </si>
  <si>
    <t>Fattore di attualizzazione</t>
  </si>
  <si>
    <t>Tasso di interesse nel paese</t>
  </si>
  <si>
    <t>Lavoro di gruppo, prioritizzazione</t>
  </si>
  <si>
    <t>Quoi</t>
  </si>
  <si>
    <t>QQOQCCP</t>
  </si>
  <si>
    <t>Mesures conservatoires</t>
  </si>
  <si>
    <t>Para eliminar a causa raíz para que o problema não ocorra</t>
  </si>
  <si>
    <t>Crônico e complexo</t>
  </si>
  <si>
    <t>Crônico e complexidade média</t>
  </si>
  <si>
    <t>Esporádico e complexidade média</t>
  </si>
  <si>
    <t>…somente operadores</t>
  </si>
  <si>
    <t>Em caso de problemas de qualidade o que deve assegurar antes de iniciar a solução de problema?</t>
  </si>
  <si>
    <t>Como? ... Quanto custa?</t>
  </si>
  <si>
    <t>Como?... Quantas vezes?</t>
  </si>
  <si>
    <t>Comentário</t>
  </si>
  <si>
    <t>∑ (custo da implantação / Saving anual)</t>
  </si>
  <si>
    <t>Saving anual / custo de implantação</t>
  </si>
  <si>
    <t>Definir o problema</t>
  </si>
  <si>
    <t>Qual é o problema? 
O que ocorre se nós não resolvermos o problema?</t>
  </si>
  <si>
    <t>7 W Fragen 
(Falls Feld beschrieben werden soll, Feld markieren und auf "Entf" drücken um Link zu entfernen)</t>
  </si>
  <si>
    <t>5 Mal Warum fragen
(Falls Feld beschrieben werden soll, Feld markieren und auf "Entf" drücken um Link zu entfernen)</t>
  </si>
  <si>
    <t xml:space="preserve">Aktueller Stand Problemlöseprozess &amp; Titel des Problems: </t>
  </si>
  <si>
    <t>TAZ problem solving process in 8 steps</t>
  </si>
  <si>
    <t>TAZ Problemlöseprozess in 8 Schritten</t>
  </si>
  <si>
    <t>Processo di risoluzione dei problemi di TAZ in 8 passi</t>
  </si>
  <si>
    <t>Proceso de Resolución de Problemas en 8 Pasos TAZ</t>
  </si>
  <si>
    <t>Processo de Resolução de Problemas em 8 passos TAZ</t>
  </si>
  <si>
    <t>Problemstellung</t>
  </si>
  <si>
    <t>Nr.</t>
  </si>
  <si>
    <t>Beschreibung</t>
  </si>
  <si>
    <t>SMART Check</t>
  </si>
  <si>
    <t>Ziel erreicht?</t>
  </si>
  <si>
    <t>Bemerkung</t>
  </si>
  <si>
    <t>S</t>
  </si>
  <si>
    <t>M</t>
  </si>
  <si>
    <t>A</t>
  </si>
  <si>
    <t>R</t>
  </si>
  <si>
    <t>T</t>
  </si>
  <si>
    <t>Nein</t>
  </si>
  <si>
    <t>Kurzbeschreibung</t>
  </si>
  <si>
    <t xml:space="preserve">Ja </t>
  </si>
  <si>
    <t>Zielsetzung - SMART Methode</t>
  </si>
  <si>
    <t>Frage</t>
  </si>
  <si>
    <t>Beispielfrage</t>
  </si>
  <si>
    <t>Ist-Nicht</t>
  </si>
  <si>
    <t>Ziele</t>
  </si>
  <si>
    <t xml:space="preserve">1. Warum </t>
  </si>
  <si>
    <t>2. Warum</t>
  </si>
  <si>
    <t xml:space="preserve">3. Warum </t>
  </si>
  <si>
    <t xml:space="preserve">4. Warum </t>
  </si>
  <si>
    <t>5. Warum</t>
  </si>
  <si>
    <t>Ursachen identifizieren (5-Why Methode)</t>
  </si>
  <si>
    <t>Übersicht</t>
  </si>
  <si>
    <t>Optional: 8. OnePoint Lessons</t>
  </si>
  <si>
    <t>√</t>
  </si>
  <si>
    <t>Bis wann</t>
  </si>
  <si>
    <t>Bilanz</t>
  </si>
  <si>
    <t>ok / nicht ok</t>
  </si>
  <si>
    <t>ggf. nächster Schritt</t>
  </si>
  <si>
    <t>Maßnahmen definieren</t>
  </si>
  <si>
    <t>−</t>
  </si>
  <si>
    <t>Methodenüberlick inkl. weiterer Methoden</t>
  </si>
  <si>
    <t xml:space="preserve">Problemlöseprozess in 7 Schritten </t>
  </si>
  <si>
    <t>5. Maßnahmen definieren und umsetzen</t>
  </si>
  <si>
    <r>
      <t>√</t>
    </r>
    <r>
      <rPr>
        <b/>
        <sz val="10"/>
        <rFont val="Verdana"/>
        <family val="2"/>
      </rPr>
      <t xml:space="preserve"> / </t>
    </r>
    <r>
      <rPr>
        <b/>
        <sz val="10"/>
        <color rgb="FFFF0000"/>
        <rFont val="Verdana"/>
        <family val="2"/>
      </rPr>
      <t>−</t>
    </r>
  </si>
  <si>
    <t>ONE POINT LESSON (OPL) / KURZSCHULUNG</t>
  </si>
  <si>
    <t>Werk:</t>
  </si>
  <si>
    <t>Abteilung:</t>
  </si>
  <si>
    <t>Bereich:</t>
  </si>
  <si>
    <t>Datum:</t>
  </si>
  <si>
    <t>Verfasser:</t>
  </si>
  <si>
    <t>Basiswissen</t>
  </si>
  <si>
    <t>Problem</t>
  </si>
  <si>
    <t>Verbesserung</t>
  </si>
  <si>
    <t>Verteilerkreis Abteilungen/Funktionen</t>
  </si>
  <si>
    <t>Fertigungsleitung</t>
  </si>
  <si>
    <t xml:space="preserve">ONE POINT LESSON: </t>
  </si>
  <si>
    <t>Kurzbeschreibung der OPL</t>
  </si>
  <si>
    <t>Sicherheit</t>
  </si>
  <si>
    <t>Erläuterung</t>
  </si>
  <si>
    <t>Nützliche Symbole</t>
  </si>
  <si>
    <t>Sicherheitshinweis</t>
  </si>
  <si>
    <t>Wichtige Info</t>
  </si>
  <si>
    <r>
      <rPr>
        <b/>
        <sz val="10"/>
        <rFont val="Calibri"/>
        <family val="2"/>
        <scheme val="minor"/>
      </rPr>
      <t xml:space="preserve">Basiswissen: </t>
    </r>
    <r>
      <rPr>
        <sz val="10"/>
        <rFont val="Calibri"/>
        <family val="2"/>
        <scheme val="minor"/>
      </rPr>
      <t xml:space="preserve">
stellt Informationen über einen Zustand dar
</t>
    </r>
    <r>
      <rPr>
        <b/>
        <sz val="10"/>
        <rFont val="Calibri"/>
        <family val="2"/>
        <scheme val="minor"/>
      </rPr>
      <t xml:space="preserve">Problem: </t>
    </r>
    <r>
      <rPr>
        <sz val="10"/>
        <rFont val="Calibri"/>
        <family val="2"/>
        <scheme val="minor"/>
      </rPr>
      <t xml:space="preserve">
stellt eine Warnung dar, z.B. was nicht zu tun ist
</t>
    </r>
    <r>
      <rPr>
        <b/>
        <sz val="10"/>
        <rFont val="Calibri"/>
        <family val="2"/>
        <scheme val="minor"/>
      </rPr>
      <t xml:space="preserve">Verbesserung: </t>
    </r>
    <r>
      <rPr>
        <sz val="10"/>
        <rFont val="Calibri"/>
        <family val="2"/>
        <scheme val="minor"/>
      </rPr>
      <t xml:space="preserve">
zeigt eine Verbesserung vorher/nachher
</t>
    </r>
    <r>
      <rPr>
        <b/>
        <sz val="10"/>
        <rFont val="Calibri"/>
        <family val="2"/>
        <scheme val="minor"/>
      </rPr>
      <t xml:space="preserve">Sicherheit: </t>
    </r>
    <r>
      <rPr>
        <sz val="10"/>
        <rFont val="Calibri"/>
        <family val="2"/>
        <scheme val="minor"/>
      </rPr>
      <t xml:space="preserve">
schafft Bewusstsein über potenzielle Risiken      und ermöglicht Arbeit sicher zu erledigen </t>
    </r>
  </si>
  <si>
    <t>…</t>
  </si>
  <si>
    <t>Ursachen identifizieren</t>
  </si>
  <si>
    <t xml:space="preserve">Ishikawa-Diagramm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</si>
</sst>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0.00_)"/>
    <numFmt numFmtId="167" formatCode="#,##0;[Red]\(#,##0\)"/>
    <numFmt numFmtId="168" formatCode="#,##0&quot;  &quot;;[Red]\(#,##0\)&quot;  &quot;"/>
    <numFmt numFmtId="169" formatCode="_-* #,##0.00\ [$€-1]_-;\-* #,##0.00\ [$€-1]_-;_-* &quot;-&quot;??\ [$€-1]_-"/>
    <numFmt numFmtId="170" formatCode="_(* #,##0.00_);_(* \(#,##0.00\);_(* &quot;-&quot;??_);_(@_)"/>
    <numFmt numFmtId="171" formatCode="###,000"/>
    <numFmt numFmtId="172" formatCode="_-&quot;L.&quot;\ * #,##0_-;\-&quot;L.&quot;\ * #,##0_-;_-&quot;L.&quot;\ * &quot;-&quot;_-;_-@_-"/>
    <numFmt numFmtId="173" formatCode="0.0"/>
    <numFmt numFmtId="174" formatCode="dd/mm/yy;@"/>
  </numFmts>
  <fonts count="114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sz val="10"/>
      <color indexed="12"/>
      <name val="Arial"/>
      <family val="2"/>
    </font>
    <font>
      <sz val="8"/>
      <color theme="9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7"/>
      <name val="Small Fonts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8"/>
      <name val="MS Sans Serif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0"/>
      <name val="Garamond"/>
      <family val="1"/>
    </font>
    <font>
      <b/>
      <sz val="10"/>
      <name val="Times New Roman"/>
      <family val="1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name val="Arial CE"/>
      <charset val="238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Arial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u/>
      <sz val="8"/>
      <color indexed="12"/>
      <name val="Arial"/>
      <family val="2"/>
    </font>
    <font>
      <sz val="12"/>
      <name val="Times New Roman"/>
      <family val="1"/>
    </font>
    <font>
      <b/>
      <sz val="22"/>
      <name val="Gill Sans"/>
      <family val="2"/>
    </font>
    <font>
      <u/>
      <sz val="10"/>
      <color indexed="12"/>
      <name val="Arial"/>
      <family val="2"/>
    </font>
    <font>
      <b/>
      <sz val="10"/>
      <color indexed="18"/>
      <name val="Gill Sans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u/>
      <sz val="8"/>
      <color theme="10"/>
      <name val="Arial"/>
      <family val="2"/>
    </font>
    <font>
      <sz val="8"/>
      <color theme="9" tint="-0.499984740745262"/>
      <name val="Arial"/>
      <family val="2"/>
    </font>
    <font>
      <sz val="8"/>
      <color theme="1"/>
      <name val="Calibri"/>
      <family val="2"/>
    </font>
    <font>
      <sz val="8"/>
      <color rgb="FF6A615A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Verdana"/>
      <family val="2"/>
    </font>
    <font>
      <sz val="12"/>
      <name val="Verdana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2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10"/>
      <color theme="0"/>
      <name val="Verdana"/>
      <family val="2"/>
    </font>
    <font>
      <u/>
      <sz val="10"/>
      <name val="Verdana"/>
      <family val="2"/>
    </font>
    <font>
      <u/>
      <sz val="10"/>
      <color theme="10"/>
      <name val="Verdana"/>
      <family val="2"/>
    </font>
    <font>
      <sz val="10"/>
      <color rgb="FF000000"/>
      <name val="Verdan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Verdana"/>
      <family val="2"/>
    </font>
    <font>
      <b/>
      <sz val="10"/>
      <color rgb="FF00B050"/>
      <name val="Verdana"/>
      <family val="2"/>
    </font>
    <font>
      <b/>
      <sz val="10"/>
      <color rgb="FFFF0000"/>
      <name val="Verdana"/>
      <family val="2"/>
    </font>
    <font>
      <b/>
      <sz val="10"/>
      <color theme="1"/>
      <name val="Verdana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b/>
      <sz val="16"/>
      <color rgb="FF000000"/>
      <name val="Verdana"/>
      <family val="2"/>
    </font>
    <font>
      <b/>
      <sz val="18"/>
      <name val="Verdana"/>
      <family val="2"/>
    </font>
    <font>
      <b/>
      <sz val="10"/>
      <color rgb="FF000000"/>
      <name val="Verdana"/>
      <family val="2"/>
    </font>
    <font>
      <b/>
      <sz val="1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0169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59999389629810485"/>
        <bgColor indexed="64"/>
      </patternFill>
    </fill>
  </fills>
  <borders count="18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2"/>
      </left>
      <right style="thin">
        <color theme="0"/>
      </right>
      <top style="medium">
        <color theme="2"/>
      </top>
      <bottom style="medium">
        <color theme="2"/>
      </bottom>
      <diagonal/>
    </border>
    <border>
      <left style="thin">
        <color theme="0"/>
      </left>
      <right style="thin">
        <color theme="0"/>
      </right>
      <top style="medium">
        <color theme="2"/>
      </top>
      <bottom style="medium">
        <color theme="2"/>
      </bottom>
      <diagonal/>
    </border>
    <border>
      <left style="thin">
        <color theme="0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2"/>
      </top>
      <bottom style="thin">
        <color theme="2"/>
      </bottom>
      <diagonal/>
    </border>
    <border>
      <left style="thin">
        <color theme="2"/>
      </left>
      <right style="medium">
        <color theme="2"/>
      </right>
      <top style="medium">
        <color theme="2"/>
      </top>
      <bottom style="thin">
        <color theme="2"/>
      </bottom>
      <diagonal/>
    </border>
    <border>
      <left style="medium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medium">
        <color theme="2"/>
      </right>
      <top/>
      <bottom style="thin">
        <color theme="2"/>
      </bottom>
      <diagonal/>
    </border>
    <border>
      <left/>
      <right style="medium">
        <color theme="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rgb="FF8D8279"/>
      </left>
      <right style="medium">
        <color rgb="FF8D8279"/>
      </right>
      <top style="medium">
        <color rgb="FF8D8279"/>
      </top>
      <bottom style="medium">
        <color rgb="FF8D8279"/>
      </bottom>
      <diagonal/>
    </border>
    <border>
      <left/>
      <right style="medium">
        <color rgb="FF8D8279"/>
      </right>
      <top style="medium">
        <color rgb="FF8D8279"/>
      </top>
      <bottom style="medium">
        <color rgb="FF8D82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  <border>
      <left style="thin">
        <color rgb="FF5A5A5A"/>
      </left>
      <right style="thin">
        <color rgb="FF5A5A5A"/>
      </right>
      <top/>
      <bottom style="thin">
        <color rgb="FF5A5A5A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54">
    <xf numFmtId="0" fontId="0" fillId="0" borderId="0"/>
    <xf numFmtId="0" fontId="9" fillId="0" borderId="0"/>
    <xf numFmtId="0" fontId="8" fillId="0" borderId="0"/>
    <xf numFmtId="0" fontId="7" fillId="0" borderId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2" fillId="9" borderId="21" applyNumberFormat="0" applyAlignment="0" applyProtection="0"/>
    <xf numFmtId="0" fontId="23" fillId="10" borderId="22" applyNumberFormat="0" applyAlignment="0" applyProtection="0"/>
    <xf numFmtId="0" fontId="25" fillId="11" borderId="23" applyNumberFormat="0" applyAlignment="0" applyProtection="0"/>
    <xf numFmtId="0" fontId="27" fillId="0" borderId="25" applyNumberFormat="0" applyFill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6" fillId="0" borderId="0"/>
    <xf numFmtId="0" fontId="6" fillId="0" borderId="0"/>
    <xf numFmtId="0" fontId="24" fillId="10" borderId="21" applyNumberForma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8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8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8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8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8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0"/>
    <xf numFmtId="0" fontId="29" fillId="0" borderId="0"/>
    <xf numFmtId="0" fontId="30" fillId="0" borderId="0">
      <alignment horizontal="left" vertical="center"/>
      <protection locked="0"/>
    </xf>
    <xf numFmtId="165" fontId="29" fillId="0" borderId="0" applyFont="0" applyFill="0" applyBorder="0" applyAlignment="0" applyProtection="0"/>
    <xf numFmtId="38" fontId="16" fillId="38" borderId="0" applyNumberFormat="0" applyBorder="0" applyAlignment="0" applyProtection="0"/>
    <xf numFmtId="10" fontId="16" fillId="39" borderId="10" applyNumberFormat="0" applyBorder="0" applyAlignment="0" applyProtection="0"/>
    <xf numFmtId="43" fontId="29" fillId="0" borderId="0" applyFont="0" applyFill="0" applyBorder="0" applyAlignment="0" applyProtection="0"/>
    <xf numFmtId="37" fontId="31" fillId="0" borderId="0"/>
    <xf numFmtId="0" fontId="32" fillId="0" borderId="0"/>
    <xf numFmtId="166" fontId="33" fillId="0" borderId="0"/>
    <xf numFmtId="10" fontId="2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3" borderId="0" applyNumberFormat="0" applyBorder="0" applyAlignment="0" applyProtection="0"/>
    <xf numFmtId="0" fontId="46" fillId="46" borderId="0" applyNumberFormat="0" applyBorder="0" applyAlignment="0" applyProtection="0"/>
    <xf numFmtId="0" fontId="46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0" fillId="54" borderId="26" applyNumberFormat="0" applyAlignment="0" applyProtection="0"/>
    <xf numFmtId="0" fontId="41" fillId="0" borderId="27" applyNumberFormat="0" applyFill="0" applyAlignment="0" applyProtection="0"/>
    <xf numFmtId="0" fontId="25" fillId="11" borderId="23" applyNumberFormat="0" applyAlignment="0" applyProtection="0"/>
    <xf numFmtId="168" fontId="47" fillId="38" borderId="16">
      <alignment vertical="center"/>
    </xf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45" fillId="57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8" borderId="0" applyNumberFormat="0" applyBorder="0" applyAlignment="0" applyProtection="0"/>
    <xf numFmtId="168" fontId="48" fillId="38" borderId="11" applyNumberFormat="0">
      <alignment vertical="center"/>
    </xf>
    <xf numFmtId="169" fontId="29" fillId="0" borderId="0" applyFont="0" applyFill="0" applyBorder="0" applyAlignment="0" applyProtection="0"/>
    <xf numFmtId="168" fontId="49" fillId="37" borderId="0">
      <alignment vertical="center"/>
    </xf>
    <xf numFmtId="167" fontId="50" fillId="59" borderId="10">
      <alignment horizontal="center" vertical="center" wrapText="1"/>
    </xf>
    <xf numFmtId="168" fontId="51" fillId="38" borderId="15">
      <alignment vertical="center"/>
    </xf>
    <xf numFmtId="168" fontId="51" fillId="38" borderId="17">
      <alignment vertical="center"/>
    </xf>
    <xf numFmtId="168" fontId="51" fillId="38" borderId="16">
      <alignment vertical="center"/>
    </xf>
    <xf numFmtId="168" fontId="51" fillId="38" borderId="28">
      <alignment vertical="center"/>
    </xf>
    <xf numFmtId="168" fontId="51" fillId="38" borderId="15">
      <alignment vertical="center"/>
    </xf>
    <xf numFmtId="168" fontId="51" fillId="38" borderId="15">
      <alignment vertical="center"/>
    </xf>
    <xf numFmtId="168" fontId="51" fillId="38" borderId="17">
      <alignment vertical="center"/>
    </xf>
    <xf numFmtId="168" fontId="51" fillId="38" borderId="16">
      <alignment vertical="center"/>
    </xf>
    <xf numFmtId="168" fontId="51" fillId="38" borderId="17">
      <alignment horizontal="center" vertical="center" wrapText="1"/>
    </xf>
    <xf numFmtId="168" fontId="49" fillId="37" borderId="29">
      <alignment vertical="center"/>
    </xf>
    <xf numFmtId="168" fontId="49" fillId="37" borderId="30">
      <alignment vertical="center"/>
    </xf>
    <xf numFmtId="168" fontId="51" fillId="0" borderId="29">
      <alignment vertical="center"/>
    </xf>
    <xf numFmtId="168" fontId="49" fillId="37" borderId="30">
      <alignment vertical="center"/>
    </xf>
    <xf numFmtId="168" fontId="51" fillId="38" borderId="31">
      <alignment horizontal="center" vertical="center" wrapText="1"/>
    </xf>
    <xf numFmtId="168" fontId="51" fillId="0" borderId="0">
      <alignment vertical="center"/>
    </xf>
    <xf numFmtId="168" fontId="51" fillId="0" borderId="30">
      <alignment vertical="center"/>
    </xf>
    <xf numFmtId="168" fontId="51" fillId="38" borderId="30">
      <alignment vertical="center"/>
    </xf>
    <xf numFmtId="168" fontId="49" fillId="38" borderId="29">
      <alignment vertical="center"/>
    </xf>
    <xf numFmtId="168" fontId="51" fillId="38" borderId="17">
      <alignment vertical="center"/>
    </xf>
    <xf numFmtId="167" fontId="51" fillId="59" borderId="10">
      <alignment vertical="center" wrapText="1"/>
    </xf>
    <xf numFmtId="168" fontId="51" fillId="38" borderId="15">
      <alignment vertical="center"/>
    </xf>
    <xf numFmtId="168" fontId="51" fillId="38" borderId="15">
      <alignment horizontal="center" vertical="center" wrapText="1"/>
    </xf>
    <xf numFmtId="168" fontId="51" fillId="38" borderId="16">
      <alignment horizontal="center" vertical="center" wrapText="1"/>
    </xf>
    <xf numFmtId="168" fontId="51" fillId="38" borderId="31">
      <alignment horizontal="center" vertical="center" wrapText="1"/>
    </xf>
    <xf numFmtId="168" fontId="51" fillId="38" borderId="32">
      <alignment horizontal="center" vertical="center" wrapText="1"/>
    </xf>
    <xf numFmtId="168" fontId="51" fillId="38" borderId="16">
      <alignment horizontal="center" vertical="center" wrapText="1"/>
    </xf>
    <xf numFmtId="167" fontId="49" fillId="0" borderId="33">
      <alignment vertical="center"/>
    </xf>
    <xf numFmtId="167" fontId="49" fillId="0" borderId="34">
      <alignment vertical="center"/>
    </xf>
    <xf numFmtId="168" fontId="49" fillId="37" borderId="35" applyFill="0" applyAlignment="0">
      <alignment vertical="center"/>
    </xf>
    <xf numFmtId="0" fontId="38" fillId="45" borderId="26" applyNumberFormat="0" applyAlignment="0" applyProtection="0"/>
    <xf numFmtId="0" fontId="41" fillId="0" borderId="27" applyNumberFormat="0" applyFill="0" applyAlignment="0" applyProtection="0"/>
    <xf numFmtId="164" fontId="29" fillId="0" borderId="0" applyFont="0" applyFill="0" applyBorder="0" applyAlignment="0" applyProtection="0"/>
    <xf numFmtId="0" fontId="37" fillId="60" borderId="0" applyNumberFormat="0" applyBorder="0" applyAlignment="0" applyProtection="0"/>
    <xf numFmtId="0" fontId="29" fillId="0" borderId="0"/>
    <xf numFmtId="0" fontId="52" fillId="0" borderId="0"/>
    <xf numFmtId="0" fontId="29" fillId="61" borderId="36" applyNumberFormat="0" applyFont="0" applyAlignment="0" applyProtection="0"/>
    <xf numFmtId="0" fontId="29" fillId="61" borderId="36" applyNumberFormat="0" applyFont="0" applyAlignment="0" applyProtection="0"/>
    <xf numFmtId="0" fontId="39" fillId="54" borderId="37" applyNumberForma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8" fontId="49" fillId="37" borderId="38">
      <alignment vertical="center"/>
    </xf>
    <xf numFmtId="168" fontId="51" fillId="38" borderId="31">
      <alignment horizontal="center" vertical="center" wrapText="1"/>
    </xf>
    <xf numFmtId="168" fontId="51" fillId="38" borderId="32">
      <alignment horizontal="center" vertical="center" wrapText="1"/>
    </xf>
    <xf numFmtId="168" fontId="49" fillId="37" borderId="39">
      <alignment vertical="center"/>
    </xf>
    <xf numFmtId="168" fontId="49" fillId="37" borderId="15">
      <alignment horizontal="center" vertical="center" wrapText="1"/>
    </xf>
    <xf numFmtId="168" fontId="49" fillId="37" borderId="40">
      <alignment horizontal="center" vertical="center" wrapText="1"/>
    </xf>
    <xf numFmtId="168" fontId="51" fillId="37" borderId="15">
      <alignment horizontal="left"/>
    </xf>
    <xf numFmtId="168" fontId="51" fillId="37" borderId="12">
      <alignment horizontal="left"/>
    </xf>
    <xf numFmtId="168" fontId="51" fillId="37" borderId="16">
      <alignment horizontal="left"/>
    </xf>
    <xf numFmtId="168" fontId="49" fillId="37" borderId="17">
      <alignment horizontal="left"/>
    </xf>
    <xf numFmtId="168" fontId="51" fillId="38" borderId="41">
      <alignment horizontal="center" vertical="center" wrapText="1"/>
    </xf>
    <xf numFmtId="168" fontId="51" fillId="38" borderId="42">
      <alignment horizontal="center" vertical="center" wrapText="1"/>
    </xf>
    <xf numFmtId="15" fontId="51" fillId="38" borderId="43">
      <alignment horizontal="center" vertical="center" wrapText="1"/>
    </xf>
    <xf numFmtId="168" fontId="49" fillId="38" borderId="44">
      <alignment vertical="center"/>
    </xf>
    <xf numFmtId="168" fontId="49" fillId="37" borderId="45">
      <alignment vertical="center"/>
    </xf>
    <xf numFmtId="168" fontId="51" fillId="38" borderId="46">
      <alignment horizontal="center"/>
    </xf>
    <xf numFmtId="168" fontId="49" fillId="38" borderId="47">
      <alignment vertical="center"/>
    </xf>
    <xf numFmtId="168" fontId="50" fillId="59" borderId="48">
      <alignment horizontal="center" vertical="center" wrapText="1"/>
    </xf>
    <xf numFmtId="168" fontId="50" fillId="0" borderId="0">
      <alignment vertical="center"/>
    </xf>
    <xf numFmtId="168" fontId="49" fillId="37" borderId="49">
      <alignment vertical="center"/>
    </xf>
    <xf numFmtId="168" fontId="49" fillId="37" borderId="0">
      <alignment vertical="center"/>
    </xf>
    <xf numFmtId="168" fontId="49" fillId="37" borderId="30">
      <alignment vertical="center"/>
    </xf>
    <xf numFmtId="168" fontId="49" fillId="37" borderId="29">
      <alignment vertical="center"/>
    </xf>
    <xf numFmtId="168" fontId="49" fillId="37" borderId="11">
      <alignment horizontal="center" vertical="center" wrapText="1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8" fontId="51" fillId="38" borderId="50">
      <alignment horizontal="center" vertical="center" wrapText="1"/>
    </xf>
    <xf numFmtId="168" fontId="51" fillId="38" borderId="11">
      <alignment horizontal="center" vertical="center" wrapText="1"/>
    </xf>
    <xf numFmtId="168" fontId="51" fillId="38" borderId="12">
      <alignment horizontal="center" vertical="center" wrapText="1"/>
    </xf>
    <xf numFmtId="15" fontId="51" fillId="38" borderId="13">
      <alignment horizontal="center" vertical="center" wrapText="1"/>
    </xf>
    <xf numFmtId="168" fontId="51" fillId="37" borderId="11">
      <alignment horizontal="center" vertical="center" wrapText="1"/>
    </xf>
    <xf numFmtId="168" fontId="51" fillId="37" borderId="12">
      <alignment horizontal="center" vertical="center" wrapText="1"/>
    </xf>
    <xf numFmtId="15" fontId="51" fillId="37" borderId="13">
      <alignment horizontal="center" vertical="center" wrapText="1"/>
    </xf>
    <xf numFmtId="168" fontId="51" fillId="59" borderId="15">
      <alignment vertical="center"/>
    </xf>
    <xf numFmtId="168" fontId="51" fillId="59" borderId="17">
      <alignment vertical="center"/>
    </xf>
    <xf numFmtId="168" fontId="51" fillId="59" borderId="16">
      <alignment vertical="center"/>
    </xf>
    <xf numFmtId="168" fontId="51" fillId="38" borderId="30">
      <alignment vertical="center"/>
    </xf>
    <xf numFmtId="168" fontId="51" fillId="38" borderId="29">
      <alignment vertical="center"/>
    </xf>
    <xf numFmtId="168" fontId="51" fillId="38" borderId="0">
      <alignment vertical="center"/>
    </xf>
    <xf numFmtId="168" fontId="51" fillId="38" borderId="29">
      <alignment vertical="center"/>
    </xf>
    <xf numFmtId="168" fontId="51" fillId="38" borderId="29">
      <alignment vertical="center"/>
    </xf>
    <xf numFmtId="0" fontId="44" fillId="0" borderId="51" applyNumberFormat="0" applyFill="0" applyAlignment="0" applyProtection="0"/>
    <xf numFmtId="0" fontId="36" fillId="41" borderId="0" applyNumberFormat="0" applyBorder="0" applyAlignment="0" applyProtection="0"/>
    <xf numFmtId="0" fontId="35" fillId="42" borderId="0" applyNumberFormat="0" applyBorder="0" applyAlignment="0" applyProtection="0"/>
    <xf numFmtId="0" fontId="42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12" borderId="24" applyNumberFormat="0" applyFont="0" applyAlignment="0" applyProtection="0"/>
    <xf numFmtId="0" fontId="6" fillId="0" borderId="0"/>
    <xf numFmtId="0" fontId="6" fillId="0" borderId="0"/>
    <xf numFmtId="0" fontId="40" fillId="54" borderId="60" applyNumberFormat="0" applyAlignment="0" applyProtection="0"/>
    <xf numFmtId="168" fontId="51" fillId="38" borderId="61">
      <alignment horizontal="center" vertical="center" wrapText="1"/>
    </xf>
    <xf numFmtId="168" fontId="49" fillId="37" borderId="65">
      <alignment vertical="center"/>
    </xf>
    <xf numFmtId="168" fontId="51" fillId="38" borderId="55">
      <alignment vertical="center"/>
    </xf>
    <xf numFmtId="168" fontId="49" fillId="37" borderId="68">
      <alignment vertical="center"/>
    </xf>
    <xf numFmtId="168" fontId="51" fillId="38" borderId="54">
      <alignment vertical="center"/>
    </xf>
    <xf numFmtId="168" fontId="50" fillId="59" borderId="67">
      <alignment horizontal="center" vertical="center" wrapText="1"/>
    </xf>
    <xf numFmtId="168" fontId="49" fillId="38" borderId="56">
      <alignment vertical="center"/>
    </xf>
    <xf numFmtId="168" fontId="51" fillId="38" borderId="57">
      <alignment horizontal="center"/>
    </xf>
    <xf numFmtId="0" fontId="40" fillId="54" borderId="60" applyNumberFormat="0" applyAlignment="0" applyProtection="0"/>
    <xf numFmtId="168" fontId="49" fillId="38" borderId="58">
      <alignment vertical="center"/>
    </xf>
    <xf numFmtId="0" fontId="40" fillId="54" borderId="60" applyNumberFormat="0" applyAlignment="0" applyProtection="0"/>
    <xf numFmtId="168" fontId="51" fillId="38" borderId="61">
      <alignment horizontal="center" vertical="center" wrapText="1"/>
    </xf>
    <xf numFmtId="0" fontId="38" fillId="45" borderId="60" applyNumberFormat="0" applyAlignment="0" applyProtection="0"/>
    <xf numFmtId="168" fontId="49" fillId="37" borderId="54">
      <alignment horizontal="left"/>
    </xf>
    <xf numFmtId="168" fontId="51" fillId="37" borderId="53">
      <alignment horizontal="left"/>
    </xf>
    <xf numFmtId="168" fontId="47" fillId="38" borderId="53">
      <alignment vertical="center"/>
    </xf>
    <xf numFmtId="168" fontId="51" fillId="37" borderId="55">
      <alignment horizontal="left"/>
    </xf>
    <xf numFmtId="168" fontId="49" fillId="37" borderId="66">
      <alignment horizontal="center" vertical="center" wrapText="1"/>
    </xf>
    <xf numFmtId="168" fontId="49" fillId="37" borderId="55">
      <alignment horizontal="center" vertical="center" wrapText="1"/>
    </xf>
    <xf numFmtId="168" fontId="51" fillId="38" borderId="54">
      <alignment vertical="center"/>
    </xf>
    <xf numFmtId="168" fontId="51" fillId="38" borderId="62">
      <alignment horizontal="center" vertical="center" wrapText="1"/>
    </xf>
    <xf numFmtId="168" fontId="51" fillId="38" borderId="61">
      <alignment horizontal="center" vertical="center" wrapText="1"/>
    </xf>
    <xf numFmtId="168" fontId="51" fillId="38" borderId="55">
      <alignment vertical="center"/>
    </xf>
    <xf numFmtId="168" fontId="51" fillId="38" borderId="61">
      <alignment horizontal="center" vertical="center" wrapText="1"/>
    </xf>
    <xf numFmtId="168" fontId="51" fillId="38" borderId="53">
      <alignment vertical="center"/>
    </xf>
    <xf numFmtId="168" fontId="51" fillId="38" borderId="61">
      <alignment horizontal="center" vertical="center" wrapText="1"/>
    </xf>
    <xf numFmtId="0" fontId="38" fillId="45" borderId="60" applyNumberFormat="0" applyAlignment="0" applyProtection="0"/>
    <xf numFmtId="168" fontId="51" fillId="38" borderId="71">
      <alignment vertical="center"/>
    </xf>
    <xf numFmtId="168" fontId="51" fillId="38" borderId="53">
      <alignment vertical="center"/>
    </xf>
    <xf numFmtId="168" fontId="51" fillId="38" borderId="54">
      <alignment vertical="center"/>
    </xf>
    <xf numFmtId="168" fontId="51" fillId="38" borderId="53">
      <alignment horizontal="center" vertical="center" wrapText="1"/>
    </xf>
    <xf numFmtId="167" fontId="51" fillId="59" borderId="70">
      <alignment vertical="center" wrapText="1"/>
    </xf>
    <xf numFmtId="168" fontId="51" fillId="38" borderId="55">
      <alignment vertical="center"/>
    </xf>
    <xf numFmtId="168" fontId="51" fillId="38" borderId="53">
      <alignment horizontal="center" vertical="center" wrapText="1"/>
    </xf>
    <xf numFmtId="0" fontId="40" fillId="54" borderId="60" applyNumberFormat="0" applyAlignment="0" applyProtection="0"/>
    <xf numFmtId="0" fontId="40" fillId="54" borderId="60" applyNumberFormat="0" applyAlignment="0" applyProtection="0"/>
    <xf numFmtId="168" fontId="51" fillId="38" borderId="53">
      <alignment horizontal="center" vertical="center" wrapText="1"/>
    </xf>
    <xf numFmtId="168" fontId="51" fillId="38" borderId="61">
      <alignment horizontal="center" vertical="center" wrapText="1"/>
    </xf>
    <xf numFmtId="168" fontId="47" fillId="38" borderId="53">
      <alignment vertical="center"/>
    </xf>
    <xf numFmtId="0" fontId="29" fillId="61" borderId="63" applyNumberFormat="0" applyFont="0" applyAlignment="0" applyProtection="0"/>
    <xf numFmtId="0" fontId="38" fillId="45" borderId="60" applyNumberFormat="0" applyAlignment="0" applyProtection="0"/>
    <xf numFmtId="168" fontId="51" fillId="38" borderId="54">
      <alignment horizontal="center" vertical="center" wrapText="1"/>
    </xf>
    <xf numFmtId="168" fontId="51" fillId="38" borderId="53">
      <alignment vertical="center"/>
    </xf>
    <xf numFmtId="168" fontId="51" fillId="38" borderId="54">
      <alignment vertical="center"/>
    </xf>
    <xf numFmtId="168" fontId="51" fillId="38" borderId="55">
      <alignment vertical="center"/>
    </xf>
    <xf numFmtId="168" fontId="51" fillId="38" borderId="59">
      <alignment vertical="center"/>
    </xf>
    <xf numFmtId="169" fontId="29" fillId="0" borderId="0" applyFont="0" applyFill="0" applyBorder="0" applyAlignment="0" applyProtection="0"/>
    <xf numFmtId="168" fontId="51" fillId="38" borderId="53">
      <alignment vertical="center"/>
    </xf>
    <xf numFmtId="167" fontId="50" fillId="59" borderId="52">
      <alignment horizontal="center" vertical="center" wrapText="1"/>
    </xf>
    <xf numFmtId="168" fontId="51" fillId="38" borderId="55">
      <alignment vertical="center"/>
    </xf>
    <xf numFmtId="168" fontId="51" fillId="38" borderId="54">
      <alignment vertical="center"/>
    </xf>
    <xf numFmtId="168" fontId="51" fillId="38" borderId="53">
      <alignment vertical="center"/>
    </xf>
    <xf numFmtId="168" fontId="51" fillId="38" borderId="54">
      <alignment vertical="center"/>
    </xf>
    <xf numFmtId="168" fontId="51" fillId="38" borderId="55">
      <alignment vertical="center"/>
    </xf>
    <xf numFmtId="168" fontId="51" fillId="38" borderId="55">
      <alignment vertical="center"/>
    </xf>
    <xf numFmtId="168" fontId="51" fillId="38" borderId="54">
      <alignment vertical="center"/>
    </xf>
    <xf numFmtId="168" fontId="51" fillId="38" borderId="53">
      <alignment vertical="center"/>
    </xf>
    <xf numFmtId="168" fontId="51" fillId="38" borderId="54">
      <alignment horizontal="center" vertical="center" wrapText="1"/>
    </xf>
    <xf numFmtId="168" fontId="51" fillId="38" borderId="55">
      <alignment vertical="center"/>
    </xf>
    <xf numFmtId="168" fontId="49" fillId="37" borderId="30">
      <alignment vertical="center"/>
    </xf>
    <xf numFmtId="167" fontId="50" fillId="59" borderId="70">
      <alignment horizontal="center" vertical="center" wrapText="1"/>
    </xf>
    <xf numFmtId="168" fontId="49" fillId="37" borderId="30">
      <alignment vertical="center"/>
    </xf>
    <xf numFmtId="168" fontId="51" fillId="38" borderId="61">
      <alignment horizontal="center" vertical="center" wrapText="1"/>
    </xf>
    <xf numFmtId="168" fontId="51" fillId="38" borderId="54">
      <alignment horizontal="center" vertical="center" wrapText="1"/>
    </xf>
    <xf numFmtId="168" fontId="51" fillId="0" borderId="30">
      <alignment vertical="center"/>
    </xf>
    <xf numFmtId="168" fontId="51" fillId="38" borderId="30">
      <alignment vertical="center"/>
    </xf>
    <xf numFmtId="168" fontId="51" fillId="38" borderId="53">
      <alignment horizontal="center" vertical="center" wrapText="1"/>
    </xf>
    <xf numFmtId="168" fontId="51" fillId="38" borderId="54">
      <alignment vertical="center"/>
    </xf>
    <xf numFmtId="167" fontId="51" fillId="59" borderId="52">
      <alignment vertical="center" wrapText="1"/>
    </xf>
    <xf numFmtId="168" fontId="51" fillId="38" borderId="55">
      <alignment vertical="center"/>
    </xf>
    <xf numFmtId="168" fontId="51" fillId="38" borderId="55">
      <alignment horizontal="center" vertical="center" wrapText="1"/>
    </xf>
    <xf numFmtId="168" fontId="51" fillId="38" borderId="53">
      <alignment horizontal="center" vertical="center" wrapText="1"/>
    </xf>
    <xf numFmtId="168" fontId="51" fillId="38" borderId="61">
      <alignment horizontal="center" vertical="center" wrapText="1"/>
    </xf>
    <xf numFmtId="168" fontId="51" fillId="38" borderId="62">
      <alignment horizontal="center" vertical="center" wrapText="1"/>
    </xf>
    <xf numFmtId="168" fontId="51" fillId="38" borderId="53">
      <alignment horizontal="center" vertical="center" wrapText="1"/>
    </xf>
    <xf numFmtId="167" fontId="49" fillId="0" borderId="33">
      <alignment vertical="center"/>
    </xf>
    <xf numFmtId="168" fontId="51" fillId="38" borderId="55">
      <alignment vertical="center"/>
    </xf>
    <xf numFmtId="0" fontId="29" fillId="61" borderId="63" applyNumberFormat="0" applyFont="0" applyAlignment="0" applyProtection="0"/>
    <xf numFmtId="0" fontId="38" fillId="45" borderId="60" applyNumberFormat="0" applyAlignment="0" applyProtection="0"/>
    <xf numFmtId="0" fontId="39" fillId="54" borderId="64" applyNumberFormat="0" applyAlignment="0" applyProtection="0"/>
    <xf numFmtId="164" fontId="29" fillId="0" borderId="0" applyFont="0" applyFill="0" applyBorder="0" applyAlignment="0" applyProtection="0"/>
    <xf numFmtId="15" fontId="51" fillId="38" borderId="43">
      <alignment horizontal="center" vertical="center" wrapText="1"/>
    </xf>
    <xf numFmtId="0" fontId="29" fillId="0" borderId="0"/>
    <xf numFmtId="168" fontId="51" fillId="38" borderId="61">
      <alignment horizontal="center" vertical="center" wrapText="1"/>
    </xf>
    <xf numFmtId="0" fontId="29" fillId="61" borderId="63" applyNumberFormat="0" applyFont="0" applyAlignment="0" applyProtection="0"/>
    <xf numFmtId="0" fontId="29" fillId="61" borderId="63" applyNumberFormat="0" applyFont="0" applyAlignment="0" applyProtection="0"/>
    <xf numFmtId="0" fontId="39" fillId="54" borderId="64" applyNumberFormat="0" applyAlignment="0" applyProtection="0"/>
    <xf numFmtId="168" fontId="51" fillId="38" borderId="62">
      <alignment horizontal="center" vertical="center" wrapText="1"/>
    </xf>
    <xf numFmtId="9" fontId="29" fillId="0" borderId="0" applyFont="0" applyFill="0" applyBorder="0" applyAlignment="0" applyProtection="0"/>
    <xf numFmtId="168" fontId="51" fillId="38" borderId="42">
      <alignment horizontal="center" vertical="center" wrapText="1"/>
    </xf>
    <xf numFmtId="168" fontId="49" fillId="37" borderId="65">
      <alignment vertical="center"/>
    </xf>
    <xf numFmtId="168" fontId="51" fillId="38" borderId="61">
      <alignment horizontal="center" vertical="center" wrapText="1"/>
    </xf>
    <xf numFmtId="168" fontId="51" fillId="38" borderId="62">
      <alignment horizontal="center" vertical="center" wrapText="1"/>
    </xf>
    <xf numFmtId="168" fontId="49" fillId="37" borderId="39">
      <alignment vertical="center"/>
    </xf>
    <xf numFmtId="168" fontId="49" fillId="37" borderId="55">
      <alignment horizontal="center" vertical="center" wrapText="1"/>
    </xf>
    <xf numFmtId="168" fontId="49" fillId="37" borderId="66">
      <alignment horizontal="center" vertical="center" wrapText="1"/>
    </xf>
    <xf numFmtId="168" fontId="51" fillId="37" borderId="55">
      <alignment horizontal="left"/>
    </xf>
    <xf numFmtId="15" fontId="51" fillId="38" borderId="43">
      <alignment horizontal="center" vertical="center" wrapText="1"/>
    </xf>
    <xf numFmtId="168" fontId="51" fillId="37" borderId="53">
      <alignment horizontal="left"/>
    </xf>
    <xf numFmtId="168" fontId="49" fillId="37" borderId="54">
      <alignment horizontal="left"/>
    </xf>
    <xf numFmtId="168" fontId="51" fillId="38" borderId="41">
      <alignment horizontal="center" vertical="center" wrapText="1"/>
    </xf>
    <xf numFmtId="168" fontId="51" fillId="38" borderId="42">
      <alignment horizontal="center" vertical="center" wrapText="1"/>
    </xf>
    <xf numFmtId="15" fontId="51" fillId="38" borderId="43">
      <alignment horizontal="center" vertical="center" wrapText="1"/>
    </xf>
    <xf numFmtId="168" fontId="49" fillId="38" borderId="58">
      <alignment vertical="center"/>
    </xf>
    <xf numFmtId="168" fontId="49" fillId="37" borderId="45">
      <alignment vertical="center"/>
    </xf>
    <xf numFmtId="168" fontId="51" fillId="38" borderId="57">
      <alignment horizontal="center"/>
    </xf>
    <xf numFmtId="168" fontId="49" fillId="38" borderId="56">
      <alignment vertical="center"/>
    </xf>
    <xf numFmtId="168" fontId="50" fillId="59" borderId="67">
      <alignment horizontal="center" vertical="center" wrapText="1"/>
    </xf>
    <xf numFmtId="168" fontId="49" fillId="38" borderId="58">
      <alignment vertical="center"/>
    </xf>
    <xf numFmtId="168" fontId="49" fillId="37" borderId="68">
      <alignment vertical="center"/>
    </xf>
    <xf numFmtId="168" fontId="49" fillId="37" borderId="45">
      <alignment vertical="center"/>
    </xf>
    <xf numFmtId="168" fontId="49" fillId="37" borderId="30">
      <alignment vertical="center"/>
    </xf>
    <xf numFmtId="168" fontId="51" fillId="38" borderId="57">
      <alignment horizontal="center"/>
    </xf>
    <xf numFmtId="168" fontId="49" fillId="38" borderId="56">
      <alignment vertical="center"/>
    </xf>
    <xf numFmtId="168" fontId="50" fillId="59" borderId="67">
      <alignment horizontal="center" vertical="center" wrapText="1"/>
    </xf>
    <xf numFmtId="168" fontId="49" fillId="37" borderId="66">
      <alignment horizontal="center" vertical="center" wrapText="1"/>
    </xf>
    <xf numFmtId="0" fontId="40" fillId="54" borderId="60" applyNumberFormat="0" applyAlignment="0" applyProtection="0"/>
    <xf numFmtId="168" fontId="51" fillId="37" borderId="53">
      <alignment horizontal="left"/>
    </xf>
    <xf numFmtId="168" fontId="49" fillId="37" borderId="54">
      <alignment horizontal="left"/>
    </xf>
    <xf numFmtId="168" fontId="51" fillId="59" borderId="55">
      <alignment vertical="center"/>
    </xf>
    <xf numFmtId="168" fontId="51" fillId="59" borderId="54">
      <alignment vertical="center"/>
    </xf>
    <xf numFmtId="168" fontId="51" fillId="38" borderId="54">
      <alignment vertical="center"/>
    </xf>
    <xf numFmtId="168" fontId="51" fillId="38" borderId="54">
      <alignment vertical="center"/>
    </xf>
    <xf numFmtId="168" fontId="51" fillId="59" borderId="55">
      <alignment vertical="center"/>
    </xf>
    <xf numFmtId="168" fontId="51" fillId="59" borderId="54">
      <alignment vertical="center"/>
    </xf>
    <xf numFmtId="168" fontId="51" fillId="59" borderId="53">
      <alignment vertical="center"/>
    </xf>
    <xf numFmtId="168" fontId="51" fillId="37" borderId="55">
      <alignment horizontal="left"/>
    </xf>
    <xf numFmtId="168" fontId="51" fillId="59" borderId="55">
      <alignment vertical="center"/>
    </xf>
    <xf numFmtId="168" fontId="51" fillId="59" borderId="54">
      <alignment vertical="center"/>
    </xf>
    <xf numFmtId="168" fontId="51" fillId="59" borderId="53">
      <alignment vertical="center"/>
    </xf>
    <xf numFmtId="168" fontId="51" fillId="38" borderId="30">
      <alignment vertical="center"/>
    </xf>
    <xf numFmtId="168" fontId="51" fillId="38" borderId="54">
      <alignment horizontal="center" vertical="center" wrapText="1"/>
    </xf>
    <xf numFmtId="168" fontId="51" fillId="38" borderId="62">
      <alignment horizontal="center" vertical="center" wrapText="1"/>
    </xf>
    <xf numFmtId="0" fontId="40" fillId="54" borderId="60" applyNumberFormat="0" applyAlignment="0" applyProtection="0"/>
    <xf numFmtId="0" fontId="44" fillId="0" borderId="69" applyNumberFormat="0" applyFill="0" applyAlignment="0" applyProtection="0"/>
    <xf numFmtId="168" fontId="51" fillId="59" borderId="53">
      <alignment vertical="center"/>
    </xf>
    <xf numFmtId="168" fontId="51" fillId="59" borderId="55">
      <alignment vertical="center"/>
    </xf>
    <xf numFmtId="168" fontId="51" fillId="59" borderId="54">
      <alignment vertical="center"/>
    </xf>
    <xf numFmtId="168" fontId="47" fillId="38" borderId="53">
      <alignment vertical="center"/>
    </xf>
    <xf numFmtId="9" fontId="6" fillId="0" borderId="0" applyFont="0" applyFill="0" applyBorder="0" applyAlignment="0" applyProtection="0"/>
    <xf numFmtId="0" fontId="44" fillId="0" borderId="69" applyNumberFormat="0" applyFill="0" applyAlignment="0" applyProtection="0"/>
    <xf numFmtId="168" fontId="51" fillId="38" borderId="55">
      <alignment vertical="center"/>
    </xf>
    <xf numFmtId="167" fontId="50" fillId="59" borderId="70">
      <alignment horizontal="center" vertical="center" wrapText="1"/>
    </xf>
    <xf numFmtId="0" fontId="40" fillId="54" borderId="60" applyNumberFormat="0" applyAlignment="0" applyProtection="0"/>
    <xf numFmtId="0" fontId="29" fillId="61" borderId="63" applyNumberFormat="0" applyFont="0" applyAlignment="0" applyProtection="0"/>
    <xf numFmtId="168" fontId="51" fillId="38" borderId="41">
      <alignment horizontal="center" vertical="center" wrapText="1"/>
    </xf>
    <xf numFmtId="168" fontId="51" fillId="38" borderId="55">
      <alignment vertical="center"/>
    </xf>
    <xf numFmtId="0" fontId="40" fillId="54" borderId="60" applyNumberFormat="0" applyAlignment="0" applyProtection="0"/>
    <xf numFmtId="168" fontId="51" fillId="38" borderId="62">
      <alignment horizontal="center" vertical="center" wrapText="1"/>
    </xf>
    <xf numFmtId="168" fontId="51" fillId="38" borderId="62">
      <alignment horizontal="center" vertical="center" wrapText="1"/>
    </xf>
    <xf numFmtId="0" fontId="44" fillId="0" borderId="69" applyNumberFormat="0" applyFill="0" applyAlignment="0" applyProtection="0"/>
    <xf numFmtId="168" fontId="51" fillId="38" borderId="61">
      <alignment horizontal="center" vertical="center" wrapText="1"/>
    </xf>
    <xf numFmtId="168" fontId="49" fillId="37" borderId="68">
      <alignment vertical="center"/>
    </xf>
    <xf numFmtId="167" fontId="50" fillId="59" borderId="70">
      <alignment horizontal="center" vertical="center" wrapText="1"/>
    </xf>
    <xf numFmtId="168" fontId="51" fillId="38" borderId="55">
      <alignment horizontal="center" vertical="center" wrapText="1"/>
    </xf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67" fontId="50" fillId="59" borderId="70">
      <alignment horizontal="center" vertical="center" wrapText="1"/>
    </xf>
    <xf numFmtId="168" fontId="51" fillId="38" borderId="55">
      <alignment vertical="center"/>
    </xf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168" fontId="51" fillId="38" borderId="61">
      <alignment horizontal="center" vertical="center" wrapText="1"/>
    </xf>
    <xf numFmtId="167" fontId="51" fillId="59" borderId="70">
      <alignment vertical="center" wrapText="1"/>
    </xf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168" fontId="51" fillId="38" borderId="55">
      <alignment vertical="center"/>
    </xf>
    <xf numFmtId="168" fontId="51" fillId="38" borderId="54">
      <alignment vertical="center"/>
    </xf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168" fontId="51" fillId="38" borderId="54">
      <alignment vertical="center"/>
    </xf>
    <xf numFmtId="168" fontId="51" fillId="38" borderId="55">
      <alignment horizontal="center" vertical="center" wrapText="1"/>
    </xf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8" fontId="51" fillId="38" borderId="53">
      <alignment vertical="center"/>
    </xf>
    <xf numFmtId="168" fontId="51" fillId="38" borderId="53">
      <alignment horizontal="center" vertical="center" wrapText="1"/>
    </xf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168" fontId="51" fillId="38" borderId="53">
      <alignment horizontal="center" vertical="center" wrapText="1"/>
    </xf>
    <xf numFmtId="0" fontId="6" fillId="0" borderId="0"/>
    <xf numFmtId="0" fontId="6" fillId="12" borderId="24" applyNumberFormat="0" applyFont="0" applyAlignment="0" applyProtection="0"/>
    <xf numFmtId="0" fontId="6" fillId="0" borderId="0"/>
    <xf numFmtId="0" fontId="6" fillId="0" borderId="0"/>
    <xf numFmtId="168" fontId="51" fillId="38" borderId="62">
      <alignment horizontal="center" vertical="center" wrapText="1"/>
    </xf>
    <xf numFmtId="168" fontId="51" fillId="38" borderId="61">
      <alignment horizontal="center" vertical="center" wrapText="1"/>
    </xf>
    <xf numFmtId="168" fontId="51" fillId="38" borderId="62">
      <alignment horizontal="center" vertical="center" wrapText="1"/>
    </xf>
    <xf numFmtId="168" fontId="51" fillId="38" borderId="54">
      <alignment horizontal="center" vertical="center" wrapText="1"/>
    </xf>
    <xf numFmtId="168" fontId="51" fillId="38" borderId="53">
      <alignment vertical="center"/>
    </xf>
    <xf numFmtId="168" fontId="47" fillId="38" borderId="53">
      <alignment vertical="center"/>
    </xf>
    <xf numFmtId="168" fontId="49" fillId="38" borderId="56">
      <alignment vertical="center"/>
    </xf>
    <xf numFmtId="168" fontId="51" fillId="38" borderId="55">
      <alignment vertical="center"/>
    </xf>
    <xf numFmtId="168" fontId="49" fillId="37" borderId="65">
      <alignment vertical="center"/>
    </xf>
    <xf numFmtId="168" fontId="51" fillId="38" borderId="61">
      <alignment horizontal="center" vertical="center" wrapText="1"/>
    </xf>
    <xf numFmtId="168" fontId="51" fillId="38" borderId="62">
      <alignment horizontal="center" vertical="center" wrapText="1"/>
    </xf>
    <xf numFmtId="168" fontId="49" fillId="37" borderId="55">
      <alignment horizontal="center" vertical="center" wrapText="1"/>
    </xf>
    <xf numFmtId="168" fontId="49" fillId="37" borderId="66">
      <alignment horizontal="center" vertical="center" wrapText="1"/>
    </xf>
    <xf numFmtId="168" fontId="51" fillId="59" borderId="55">
      <alignment vertical="center"/>
    </xf>
    <xf numFmtId="168" fontId="51" fillId="59" borderId="54">
      <alignment vertical="center"/>
    </xf>
    <xf numFmtId="168" fontId="51" fillId="59" borderId="53">
      <alignment vertical="center"/>
    </xf>
    <xf numFmtId="168" fontId="49" fillId="37" borderId="66">
      <alignment horizontal="center" vertical="center" wrapText="1"/>
    </xf>
    <xf numFmtId="0" fontId="40" fillId="54" borderId="60" applyNumberFormat="0" applyAlignment="0" applyProtection="0"/>
    <xf numFmtId="168" fontId="51" fillId="37" borderId="53">
      <alignment horizontal="left"/>
    </xf>
    <xf numFmtId="168" fontId="49" fillId="37" borderId="54">
      <alignment horizontal="left"/>
    </xf>
    <xf numFmtId="0" fontId="44" fillId="0" borderId="69" applyNumberFormat="0" applyFill="0" applyAlignment="0" applyProtection="0"/>
    <xf numFmtId="168" fontId="51" fillId="59" borderId="55">
      <alignment vertical="center"/>
    </xf>
    <xf numFmtId="168" fontId="51" fillId="59" borderId="53">
      <alignment vertical="center"/>
    </xf>
    <xf numFmtId="168" fontId="51" fillId="38" borderId="61">
      <alignment horizontal="center" vertical="center" wrapText="1"/>
    </xf>
    <xf numFmtId="168" fontId="51" fillId="38" borderId="54">
      <alignment horizontal="center" vertical="center" wrapText="1"/>
    </xf>
    <xf numFmtId="168" fontId="51" fillId="38" borderId="62">
      <alignment horizontal="center" vertical="center" wrapText="1"/>
    </xf>
    <xf numFmtId="168" fontId="50" fillId="59" borderId="67">
      <alignment horizontal="center" vertical="center" wrapText="1"/>
    </xf>
    <xf numFmtId="168" fontId="51" fillId="38" borderId="59">
      <alignment vertical="center"/>
    </xf>
    <xf numFmtId="168" fontId="49" fillId="37" borderId="68">
      <alignment vertical="center"/>
    </xf>
    <xf numFmtId="0" fontId="40" fillId="54" borderId="60" applyNumberFormat="0" applyAlignment="0" applyProtection="0"/>
    <xf numFmtId="0" fontId="40" fillId="54" borderId="60" applyNumberFormat="0" applyAlignment="0" applyProtection="0"/>
    <xf numFmtId="168" fontId="51" fillId="38" borderId="53">
      <alignment horizontal="center" vertical="center" wrapText="1"/>
    </xf>
    <xf numFmtId="168" fontId="51" fillId="38" borderId="55">
      <alignment vertical="center"/>
    </xf>
    <xf numFmtId="168" fontId="51" fillId="38" borderId="54">
      <alignment horizontal="center" vertical="center" wrapText="1"/>
    </xf>
    <xf numFmtId="168" fontId="51" fillId="37" borderId="53">
      <alignment horizontal="left"/>
    </xf>
    <xf numFmtId="167" fontId="51" fillId="59" borderId="70">
      <alignment vertical="center" wrapText="1"/>
    </xf>
    <xf numFmtId="0" fontId="40" fillId="54" borderId="60" applyNumberFormat="0" applyAlignment="0" applyProtection="0"/>
    <xf numFmtId="168" fontId="49" fillId="37" borderId="65">
      <alignment vertical="center"/>
    </xf>
    <xf numFmtId="168" fontId="51" fillId="59" borderId="54">
      <alignment vertical="center"/>
    </xf>
    <xf numFmtId="168" fontId="49" fillId="37" borderId="55">
      <alignment horizontal="center" vertical="center" wrapText="1"/>
    </xf>
    <xf numFmtId="168" fontId="51" fillId="38" borderId="53">
      <alignment horizontal="center" vertical="center" wrapText="1"/>
    </xf>
    <xf numFmtId="168" fontId="49" fillId="37" borderId="55">
      <alignment horizontal="center" vertical="center" wrapText="1"/>
    </xf>
    <xf numFmtId="168" fontId="51" fillId="38" borderId="41">
      <alignment horizontal="center" vertical="center" wrapText="1"/>
    </xf>
    <xf numFmtId="168" fontId="51" fillId="38" borderId="61">
      <alignment horizontal="center" vertical="center" wrapText="1"/>
    </xf>
    <xf numFmtId="0" fontId="44" fillId="0" borderId="69" applyNumberFormat="0" applyFill="0" applyAlignment="0" applyProtection="0"/>
    <xf numFmtId="168" fontId="51" fillId="37" borderId="53">
      <alignment horizontal="left"/>
    </xf>
    <xf numFmtId="168" fontId="49" fillId="37" borderId="54">
      <alignment horizontal="left"/>
    </xf>
    <xf numFmtId="168" fontId="51" fillId="38" borderId="57">
      <alignment horizontal="center"/>
    </xf>
    <xf numFmtId="168" fontId="51" fillId="38" borderId="61">
      <alignment horizontal="center" vertical="center" wrapText="1"/>
    </xf>
    <xf numFmtId="168" fontId="51" fillId="37" borderId="53">
      <alignment horizontal="left"/>
    </xf>
    <xf numFmtId="168" fontId="51" fillId="38" borderId="55">
      <alignment horizontal="center" vertical="center" wrapText="1"/>
    </xf>
    <xf numFmtId="168" fontId="51" fillId="59" borderId="53">
      <alignment vertical="center"/>
    </xf>
    <xf numFmtId="168" fontId="49" fillId="37" borderId="66">
      <alignment horizontal="center" vertical="center" wrapText="1"/>
    </xf>
    <xf numFmtId="168" fontId="49" fillId="37" borderId="55">
      <alignment horizontal="center" vertical="center" wrapText="1"/>
    </xf>
    <xf numFmtId="168" fontId="49" fillId="37" borderId="65">
      <alignment vertical="center"/>
    </xf>
    <xf numFmtId="0" fontId="38" fillId="45" borderId="60" applyNumberFormat="0" applyAlignment="0" applyProtection="0"/>
    <xf numFmtId="168" fontId="51" fillId="37" borderId="55">
      <alignment horizontal="left"/>
    </xf>
    <xf numFmtId="0" fontId="29" fillId="61" borderId="63" applyNumberFormat="0" applyFont="0" applyAlignment="0" applyProtection="0"/>
    <xf numFmtId="168" fontId="51" fillId="38" borderId="53">
      <alignment vertical="center"/>
    </xf>
    <xf numFmtId="168" fontId="50" fillId="59" borderId="67">
      <alignment horizontal="center" vertical="center" wrapText="1"/>
    </xf>
    <xf numFmtId="168" fontId="49" fillId="37" borderId="66">
      <alignment horizontal="center" vertical="center" wrapText="1"/>
    </xf>
    <xf numFmtId="168" fontId="49" fillId="37" borderId="45">
      <alignment vertical="center"/>
    </xf>
    <xf numFmtId="168" fontId="47" fillId="38" borderId="53">
      <alignment vertical="center"/>
    </xf>
    <xf numFmtId="168" fontId="51" fillId="38" borderId="41">
      <alignment horizontal="center" vertical="center" wrapText="1"/>
    </xf>
    <xf numFmtId="168" fontId="51" fillId="38" borderId="53">
      <alignment vertical="center"/>
    </xf>
    <xf numFmtId="168" fontId="49" fillId="37" borderId="54">
      <alignment horizontal="left"/>
    </xf>
    <xf numFmtId="168" fontId="51" fillId="38" borderId="54">
      <alignment vertical="center"/>
    </xf>
    <xf numFmtId="168" fontId="51" fillId="38" borderId="55">
      <alignment vertical="center"/>
    </xf>
    <xf numFmtId="0" fontId="38" fillId="45" borderId="60" applyNumberFormat="0" applyAlignment="0" applyProtection="0"/>
    <xf numFmtId="168" fontId="51" fillId="38" borderId="61">
      <alignment horizontal="center" vertical="center" wrapText="1"/>
    </xf>
    <xf numFmtId="168" fontId="51" fillId="38" borderId="53">
      <alignment horizontal="center" vertical="center" wrapText="1"/>
    </xf>
    <xf numFmtId="168" fontId="49" fillId="37" borderId="55">
      <alignment horizontal="center" vertical="center" wrapText="1"/>
    </xf>
    <xf numFmtId="168" fontId="51" fillId="38" borderId="55">
      <alignment horizontal="center" vertical="center" wrapText="1"/>
    </xf>
    <xf numFmtId="167" fontId="50" fillId="59" borderId="70">
      <alignment horizontal="center" vertical="center" wrapText="1"/>
    </xf>
    <xf numFmtId="168" fontId="51" fillId="38" borderId="55">
      <alignment vertical="center"/>
    </xf>
    <xf numFmtId="168" fontId="51" fillId="38" borderId="62">
      <alignment horizontal="center" vertical="center" wrapText="1"/>
    </xf>
    <xf numFmtId="168" fontId="51" fillId="38" borderId="57">
      <alignment horizontal="center"/>
    </xf>
    <xf numFmtId="0" fontId="39" fillId="54" borderId="64" applyNumberFormat="0" applyAlignment="0" applyProtection="0"/>
    <xf numFmtId="0" fontId="44" fillId="0" borderId="69" applyNumberFormat="0" applyFill="0" applyAlignment="0" applyProtection="0"/>
    <xf numFmtId="168" fontId="51" fillId="38" borderId="61">
      <alignment horizontal="center" vertical="center" wrapText="1"/>
    </xf>
    <xf numFmtId="168" fontId="49" fillId="37" borderId="45">
      <alignment vertical="center"/>
    </xf>
    <xf numFmtId="0" fontId="29" fillId="61" borderId="63" applyNumberFormat="0" applyFont="0" applyAlignment="0" applyProtection="0"/>
    <xf numFmtId="168" fontId="49" fillId="37" borderId="65">
      <alignment vertical="center"/>
    </xf>
    <xf numFmtId="168" fontId="49" fillId="38" borderId="58">
      <alignment vertical="center"/>
    </xf>
    <xf numFmtId="0" fontId="29" fillId="61" borderId="63" applyNumberFormat="0" applyFont="0" applyAlignment="0" applyProtection="0"/>
    <xf numFmtId="168" fontId="51" fillId="59" borderId="54">
      <alignment vertical="center"/>
    </xf>
    <xf numFmtId="168" fontId="51" fillId="37" borderId="53">
      <alignment horizontal="left"/>
    </xf>
    <xf numFmtId="15" fontId="51" fillId="38" borderId="43">
      <alignment horizontal="center" vertical="center" wrapText="1"/>
    </xf>
    <xf numFmtId="168" fontId="51" fillId="38" borderId="53">
      <alignment vertical="center"/>
    </xf>
    <xf numFmtId="168" fontId="51" fillId="59" borderId="55">
      <alignment vertical="center"/>
    </xf>
    <xf numFmtId="0" fontId="40" fillId="54" borderId="60" applyNumberFormat="0" applyAlignment="0" applyProtection="0"/>
    <xf numFmtId="168" fontId="51" fillId="38" borderId="55">
      <alignment vertical="center"/>
    </xf>
    <xf numFmtId="168" fontId="51" fillId="38" borderId="59">
      <alignment vertical="center"/>
    </xf>
    <xf numFmtId="0" fontId="44" fillId="0" borderId="69" applyNumberFormat="0" applyFill="0" applyAlignment="0" applyProtection="0"/>
    <xf numFmtId="168" fontId="51" fillId="37" borderId="55">
      <alignment horizontal="left"/>
    </xf>
    <xf numFmtId="168" fontId="51" fillId="38" borderId="41">
      <alignment horizontal="center" vertical="center" wrapText="1"/>
    </xf>
    <xf numFmtId="168" fontId="51" fillId="38" borderId="71">
      <alignment vertical="center"/>
    </xf>
    <xf numFmtId="168" fontId="51" fillId="38" borderId="55">
      <alignment vertical="center"/>
    </xf>
    <xf numFmtId="168" fontId="51" fillId="37" borderId="55">
      <alignment horizontal="left"/>
    </xf>
    <xf numFmtId="0" fontId="40" fillId="54" borderId="60" applyNumberFormat="0" applyAlignment="0" applyProtection="0"/>
    <xf numFmtId="0" fontId="39" fillId="54" borderId="64" applyNumberFormat="0" applyAlignment="0" applyProtection="0"/>
    <xf numFmtId="168" fontId="51" fillId="38" borderId="53">
      <alignment vertical="center"/>
    </xf>
    <xf numFmtId="168" fontId="51" fillId="38" borderId="55">
      <alignment vertical="center"/>
    </xf>
    <xf numFmtId="168" fontId="49" fillId="37" borderId="54">
      <alignment horizontal="left"/>
    </xf>
    <xf numFmtId="168" fontId="51" fillId="38" borderId="41">
      <alignment horizontal="center" vertical="center" wrapText="1"/>
    </xf>
    <xf numFmtId="168" fontId="50" fillId="59" borderId="67">
      <alignment horizontal="center" vertical="center" wrapText="1"/>
    </xf>
    <xf numFmtId="168" fontId="49" fillId="37" borderId="68">
      <alignment vertical="center"/>
    </xf>
    <xf numFmtId="168" fontId="51" fillId="38" borderId="54">
      <alignment vertical="center"/>
    </xf>
    <xf numFmtId="168" fontId="51" fillId="38" borderId="61">
      <alignment horizontal="center" vertical="center" wrapText="1"/>
    </xf>
    <xf numFmtId="168" fontId="49" fillId="37" borderId="55">
      <alignment horizontal="center" vertical="center" wrapText="1"/>
    </xf>
    <xf numFmtId="167" fontId="51" fillId="59" borderId="70">
      <alignment vertical="center" wrapText="1"/>
    </xf>
    <xf numFmtId="168" fontId="49" fillId="38" borderId="56">
      <alignment vertical="center"/>
    </xf>
    <xf numFmtId="168" fontId="49" fillId="38" borderId="58">
      <alignment vertical="center"/>
    </xf>
    <xf numFmtId="168" fontId="51" fillId="59" borderId="53">
      <alignment vertical="center"/>
    </xf>
    <xf numFmtId="168" fontId="50" fillId="59" borderId="67">
      <alignment horizontal="center" vertical="center" wrapText="1"/>
    </xf>
    <xf numFmtId="168" fontId="51" fillId="38" borderId="57">
      <alignment horizontal="center"/>
    </xf>
    <xf numFmtId="168" fontId="51" fillId="38" borderId="53">
      <alignment vertical="center"/>
    </xf>
    <xf numFmtId="168" fontId="51" fillId="38" borderId="62">
      <alignment horizontal="center" vertical="center" wrapText="1"/>
    </xf>
    <xf numFmtId="168" fontId="51" fillId="38" borderId="62">
      <alignment horizontal="center" vertical="center" wrapText="1"/>
    </xf>
    <xf numFmtId="168" fontId="51" fillId="59" borderId="53">
      <alignment vertical="center"/>
    </xf>
    <xf numFmtId="168" fontId="51" fillId="38" borderId="61">
      <alignment horizontal="center" vertical="center" wrapText="1"/>
    </xf>
    <xf numFmtId="168" fontId="51" fillId="38" borderId="55">
      <alignment vertical="center"/>
    </xf>
    <xf numFmtId="168" fontId="51" fillId="38" borderId="61">
      <alignment horizontal="center" vertical="center" wrapText="1"/>
    </xf>
    <xf numFmtId="168" fontId="51" fillId="59" borderId="54">
      <alignment vertical="center"/>
    </xf>
    <xf numFmtId="168" fontId="49" fillId="37" borderId="65">
      <alignment vertical="center"/>
    </xf>
    <xf numFmtId="168" fontId="51" fillId="38" borderId="54">
      <alignment horizontal="center" vertical="center" wrapText="1"/>
    </xf>
    <xf numFmtId="168" fontId="49" fillId="37" borderId="65">
      <alignment vertical="center"/>
    </xf>
    <xf numFmtId="168" fontId="51" fillId="59" borderId="55">
      <alignment vertical="center"/>
    </xf>
    <xf numFmtId="168" fontId="49" fillId="37" borderId="68">
      <alignment vertical="center"/>
    </xf>
    <xf numFmtId="168" fontId="49" fillId="38" borderId="56">
      <alignment vertical="center"/>
    </xf>
    <xf numFmtId="168" fontId="49" fillId="37" borderId="68">
      <alignment vertical="center"/>
    </xf>
    <xf numFmtId="168" fontId="49" fillId="37" borderId="54">
      <alignment horizontal="left"/>
    </xf>
    <xf numFmtId="168" fontId="51" fillId="38" borderId="54">
      <alignment vertical="center"/>
    </xf>
    <xf numFmtId="168" fontId="49" fillId="37" borderId="66">
      <alignment horizontal="center" vertical="center" wrapText="1"/>
    </xf>
    <xf numFmtId="168" fontId="51" fillId="38" borderId="55">
      <alignment vertical="center"/>
    </xf>
    <xf numFmtId="168" fontId="51" fillId="38" borderId="55">
      <alignment vertical="center"/>
    </xf>
    <xf numFmtId="168" fontId="51" fillId="38" borderId="61">
      <alignment horizontal="center" vertical="center" wrapText="1"/>
    </xf>
    <xf numFmtId="0" fontId="39" fillId="54" borderId="64" applyNumberFormat="0" applyAlignment="0" applyProtection="0"/>
    <xf numFmtId="0" fontId="44" fillId="0" borderId="69" applyNumberFormat="0" applyFill="0" applyAlignment="0" applyProtection="0"/>
    <xf numFmtId="168" fontId="49" fillId="37" borderId="45">
      <alignment vertical="center"/>
    </xf>
    <xf numFmtId="0" fontId="29" fillId="61" borderId="63" applyNumberFormat="0" applyFont="0" applyAlignment="0" applyProtection="0"/>
    <xf numFmtId="168" fontId="49" fillId="38" borderId="58">
      <alignment vertical="center"/>
    </xf>
    <xf numFmtId="0" fontId="29" fillId="61" borderId="63" applyNumberFormat="0" applyFont="0" applyAlignment="0" applyProtection="0"/>
    <xf numFmtId="168" fontId="50" fillId="59" borderId="67">
      <alignment horizontal="center" vertical="center" wrapText="1"/>
    </xf>
    <xf numFmtId="15" fontId="51" fillId="38" borderId="43">
      <alignment horizontal="center" vertical="center" wrapText="1"/>
    </xf>
    <xf numFmtId="168" fontId="51" fillId="38" borderId="62">
      <alignment horizontal="center" vertical="center" wrapText="1"/>
    </xf>
    <xf numFmtId="168" fontId="51" fillId="38" borderId="41">
      <alignment horizontal="center" vertical="center" wrapText="1"/>
    </xf>
    <xf numFmtId="0" fontId="40" fillId="54" borderId="60" applyNumberFormat="0" applyAlignment="0" applyProtection="0"/>
    <xf numFmtId="168" fontId="51" fillId="38" borderId="54">
      <alignment vertical="center"/>
    </xf>
    <xf numFmtId="168" fontId="51" fillId="38" borderId="53">
      <alignment horizontal="center" vertical="center" wrapText="1"/>
    </xf>
    <xf numFmtId="167" fontId="51" fillId="59" borderId="70">
      <alignment vertical="center" wrapText="1"/>
    </xf>
    <xf numFmtId="168" fontId="51" fillId="38" borderId="55">
      <alignment vertical="center"/>
    </xf>
    <xf numFmtId="168" fontId="51" fillId="38" borderId="55">
      <alignment vertical="center"/>
    </xf>
    <xf numFmtId="168" fontId="49" fillId="37" borderId="68">
      <alignment vertical="center"/>
    </xf>
    <xf numFmtId="168" fontId="51" fillId="38" borderId="53">
      <alignment vertical="center"/>
    </xf>
    <xf numFmtId="168" fontId="51" fillId="38" borderId="54">
      <alignment vertical="center"/>
    </xf>
    <xf numFmtId="168" fontId="51" fillId="38" borderId="54">
      <alignment vertical="center"/>
    </xf>
    <xf numFmtId="168" fontId="51" fillId="38" borderId="55">
      <alignment horizontal="center" vertical="center" wrapText="1"/>
    </xf>
    <xf numFmtId="168" fontId="47" fillId="38" borderId="53">
      <alignment vertical="center"/>
    </xf>
    <xf numFmtId="168" fontId="51" fillId="38" borderId="53">
      <alignment vertical="center"/>
    </xf>
    <xf numFmtId="0" fontId="38" fillId="45" borderId="60" applyNumberFormat="0" applyAlignment="0" applyProtection="0"/>
    <xf numFmtId="168" fontId="51" fillId="38" borderId="61">
      <alignment horizontal="center" vertical="center" wrapText="1"/>
    </xf>
    <xf numFmtId="168" fontId="51" fillId="37" borderId="55">
      <alignment horizontal="left"/>
    </xf>
    <xf numFmtId="168" fontId="51" fillId="38" borderId="53">
      <alignment horizontal="center" vertical="center" wrapText="1"/>
    </xf>
    <xf numFmtId="167" fontId="50" fillId="59" borderId="70">
      <alignment horizontal="center" vertical="center" wrapText="1"/>
    </xf>
    <xf numFmtId="168" fontId="49" fillId="38" borderId="56">
      <alignment vertical="center"/>
    </xf>
    <xf numFmtId="168" fontId="51" fillId="38" borderId="55">
      <alignment vertical="center"/>
    </xf>
    <xf numFmtId="168" fontId="51" fillId="38" borderId="57">
      <alignment horizontal="center"/>
    </xf>
    <xf numFmtId="0" fontId="39" fillId="54" borderId="64" applyNumberFormat="0" applyAlignment="0" applyProtection="0"/>
    <xf numFmtId="0" fontId="44" fillId="0" borderId="69" applyNumberFormat="0" applyFill="0" applyAlignment="0" applyProtection="0"/>
    <xf numFmtId="168" fontId="49" fillId="37" borderId="45">
      <alignment vertical="center"/>
    </xf>
    <xf numFmtId="0" fontId="29" fillId="61" borderId="63" applyNumberFormat="0" applyFont="0" applyAlignment="0" applyProtection="0"/>
    <xf numFmtId="168" fontId="49" fillId="38" borderId="58">
      <alignment vertical="center"/>
    </xf>
    <xf numFmtId="0" fontId="29" fillId="61" borderId="63" applyNumberFormat="0" applyFont="0" applyAlignment="0" applyProtection="0"/>
    <xf numFmtId="168" fontId="50" fillId="59" borderId="67">
      <alignment horizontal="center" vertical="center" wrapText="1"/>
    </xf>
    <xf numFmtId="15" fontId="51" fillId="38" borderId="43">
      <alignment horizontal="center" vertical="center" wrapText="1"/>
    </xf>
    <xf numFmtId="168" fontId="51" fillId="38" borderId="62">
      <alignment horizontal="center" vertical="center" wrapText="1"/>
    </xf>
    <xf numFmtId="168" fontId="51" fillId="38" borderId="41">
      <alignment horizontal="center" vertical="center" wrapText="1"/>
    </xf>
    <xf numFmtId="0" fontId="40" fillId="54" borderId="60" applyNumberFormat="0" applyAlignment="0" applyProtection="0"/>
    <xf numFmtId="168" fontId="51" fillId="38" borderId="54">
      <alignment vertical="center"/>
    </xf>
    <xf numFmtId="168" fontId="51" fillId="38" borderId="53">
      <alignment horizontal="center" vertical="center" wrapText="1"/>
    </xf>
    <xf numFmtId="167" fontId="51" fillId="59" borderId="70">
      <alignment vertical="center" wrapText="1"/>
    </xf>
    <xf numFmtId="168" fontId="51" fillId="38" borderId="55">
      <alignment vertical="center"/>
    </xf>
    <xf numFmtId="168" fontId="51" fillId="38" borderId="55">
      <alignment vertical="center"/>
    </xf>
    <xf numFmtId="168" fontId="49" fillId="37" borderId="68">
      <alignment vertical="center"/>
    </xf>
    <xf numFmtId="168" fontId="51" fillId="38" borderId="54">
      <alignment vertical="center"/>
    </xf>
    <xf numFmtId="168" fontId="51" fillId="38" borderId="54">
      <alignment vertical="center"/>
    </xf>
    <xf numFmtId="168" fontId="51" fillId="38" borderId="55">
      <alignment horizontal="center" vertical="center" wrapText="1"/>
    </xf>
    <xf numFmtId="168" fontId="47" fillId="38" borderId="53">
      <alignment vertical="center"/>
    </xf>
    <xf numFmtId="168" fontId="51" fillId="38" borderId="53">
      <alignment vertical="center"/>
    </xf>
    <xf numFmtId="0" fontId="38" fillId="45" borderId="60" applyNumberFormat="0" applyAlignment="0" applyProtection="0"/>
    <xf numFmtId="168" fontId="51" fillId="37" borderId="55">
      <alignment horizontal="left"/>
    </xf>
    <xf numFmtId="167" fontId="50" fillId="59" borderId="52">
      <alignment horizontal="center" vertical="center" wrapText="1"/>
    </xf>
    <xf numFmtId="168" fontId="49" fillId="38" borderId="56">
      <alignment vertical="center"/>
    </xf>
    <xf numFmtId="168" fontId="51" fillId="38" borderId="57">
      <alignment horizontal="center"/>
    </xf>
    <xf numFmtId="0" fontId="39" fillId="54" borderId="64" applyNumberFormat="0" applyAlignment="0" applyProtection="0"/>
    <xf numFmtId="168" fontId="49" fillId="37" borderId="45">
      <alignment vertical="center"/>
    </xf>
    <xf numFmtId="0" fontId="29" fillId="61" borderId="63" applyNumberFormat="0" applyFont="0" applyAlignment="0" applyProtection="0"/>
    <xf numFmtId="168" fontId="49" fillId="38" borderId="58">
      <alignment vertical="center"/>
    </xf>
    <xf numFmtId="0" fontId="29" fillId="61" borderId="63" applyNumberFormat="0" applyFont="0" applyAlignment="0" applyProtection="0"/>
    <xf numFmtId="15" fontId="51" fillId="38" borderId="43">
      <alignment horizontal="center" vertical="center" wrapText="1"/>
    </xf>
    <xf numFmtId="0" fontId="40" fillId="54" borderId="60" applyNumberFormat="0" applyAlignment="0" applyProtection="0"/>
    <xf numFmtId="168" fontId="51" fillId="38" borderId="54">
      <alignment vertical="center"/>
    </xf>
    <xf numFmtId="168" fontId="51" fillId="38" borderId="53">
      <alignment horizontal="center" vertical="center" wrapText="1"/>
    </xf>
    <xf numFmtId="167" fontId="51" fillId="59" borderId="52">
      <alignment vertical="center" wrapText="1"/>
    </xf>
    <xf numFmtId="168" fontId="51" fillId="38" borderId="55">
      <alignment vertical="center"/>
    </xf>
    <xf numFmtId="168" fontId="51" fillId="38" borderId="55">
      <alignment vertical="center"/>
    </xf>
    <xf numFmtId="168" fontId="51" fillId="38" borderId="54">
      <alignment vertical="center"/>
    </xf>
    <xf numFmtId="168" fontId="51" fillId="38" borderId="54">
      <alignment vertical="center"/>
    </xf>
    <xf numFmtId="168" fontId="51" fillId="38" borderId="55">
      <alignment horizontal="center" vertical="center" wrapText="1"/>
    </xf>
    <xf numFmtId="168" fontId="47" fillId="38" borderId="53">
      <alignment vertical="center"/>
    </xf>
    <xf numFmtId="0" fontId="38" fillId="45" borderId="60" applyNumberFormat="0" applyAlignment="0" applyProtection="0"/>
    <xf numFmtId="168" fontId="49" fillId="38" borderId="56">
      <alignment vertical="center"/>
    </xf>
    <xf numFmtId="168" fontId="51" fillId="38" borderId="57">
      <alignment horizontal="center"/>
    </xf>
    <xf numFmtId="0" fontId="39" fillId="54" borderId="64" applyNumberFormat="0" applyAlignment="0" applyProtection="0"/>
    <xf numFmtId="168" fontId="49" fillId="37" borderId="45">
      <alignment vertical="center"/>
    </xf>
    <xf numFmtId="0" fontId="29" fillId="61" borderId="63" applyNumberFormat="0" applyFont="0" applyAlignment="0" applyProtection="0"/>
    <xf numFmtId="168" fontId="49" fillId="38" borderId="58">
      <alignment vertical="center"/>
    </xf>
    <xf numFmtId="0" fontId="29" fillId="61" borderId="63" applyNumberFormat="0" applyFont="0" applyAlignment="0" applyProtection="0"/>
    <xf numFmtId="15" fontId="51" fillId="38" borderId="43">
      <alignment horizontal="center" vertical="center" wrapText="1"/>
    </xf>
    <xf numFmtId="168" fontId="51" fillId="38" borderId="53">
      <alignment horizontal="center" vertical="center" wrapText="1"/>
    </xf>
    <xf numFmtId="168" fontId="51" fillId="38" borderId="55">
      <alignment vertical="center"/>
    </xf>
    <xf numFmtId="0" fontId="29" fillId="0" borderId="0"/>
    <xf numFmtId="168" fontId="51" fillId="38" borderId="61">
      <alignment horizontal="center" vertical="center" wrapText="1"/>
    </xf>
    <xf numFmtId="168" fontId="51" fillId="59" borderId="53">
      <alignment vertical="center"/>
    </xf>
    <xf numFmtId="0" fontId="29" fillId="0" borderId="0"/>
    <xf numFmtId="168" fontId="51" fillId="38" borderId="61">
      <alignment horizontal="center" vertical="center" wrapText="1"/>
    </xf>
    <xf numFmtId="0" fontId="44" fillId="0" borderId="69" applyNumberFormat="0" applyFill="0" applyAlignment="0" applyProtection="0"/>
    <xf numFmtId="168" fontId="51" fillId="38" borderId="30">
      <alignment vertical="center"/>
    </xf>
    <xf numFmtId="168" fontId="49" fillId="37" borderId="30">
      <alignment vertical="center"/>
    </xf>
    <xf numFmtId="168" fontId="49" fillId="37" borderId="68">
      <alignment vertical="center"/>
    </xf>
    <xf numFmtId="168" fontId="50" fillId="59" borderId="67">
      <alignment horizontal="center" vertical="center" wrapText="1"/>
    </xf>
    <xf numFmtId="168" fontId="49" fillId="38" borderId="56">
      <alignment vertical="center"/>
    </xf>
    <xf numFmtId="168" fontId="51" fillId="38" borderId="57">
      <alignment horizontal="center"/>
    </xf>
    <xf numFmtId="168" fontId="51" fillId="38" borderId="61">
      <alignment horizontal="center" vertical="center" wrapText="1"/>
    </xf>
    <xf numFmtId="168" fontId="49" fillId="37" borderId="65">
      <alignment vertical="center"/>
    </xf>
    <xf numFmtId="168" fontId="51" fillId="38" borderId="54">
      <alignment vertical="center"/>
    </xf>
    <xf numFmtId="0" fontId="39" fillId="54" borderId="64" applyNumberFormat="0" applyAlignment="0" applyProtection="0"/>
    <xf numFmtId="0" fontId="29" fillId="61" borderId="63" applyNumberFormat="0" applyFont="0" applyAlignment="0" applyProtection="0"/>
    <xf numFmtId="168" fontId="51" fillId="38" borderId="15">
      <alignment vertical="center"/>
    </xf>
    <xf numFmtId="169" fontId="29" fillId="0" borderId="0" applyFont="0" applyFill="0" applyBorder="0" applyAlignment="0" applyProtection="0"/>
    <xf numFmtId="0" fontId="38" fillId="45" borderId="60" applyNumberFormat="0" applyAlignment="0" applyProtection="0"/>
    <xf numFmtId="168" fontId="51" fillId="38" borderId="62">
      <alignment horizontal="center" vertical="center" wrapText="1"/>
    </xf>
    <xf numFmtId="168" fontId="51" fillId="38" borderId="61">
      <alignment horizontal="center" vertical="center" wrapText="1"/>
    </xf>
    <xf numFmtId="0" fontId="40" fillId="54" borderId="60" applyNumberFormat="0" applyAlignment="0" applyProtection="0"/>
    <xf numFmtId="0" fontId="40" fillId="54" borderId="60" applyNumberFormat="0" applyAlignment="0" applyProtection="0"/>
    <xf numFmtId="168" fontId="49" fillId="37" borderId="15">
      <alignment horizontal="center" vertical="center" wrapText="1"/>
    </xf>
    <xf numFmtId="168" fontId="49" fillId="37" borderId="66">
      <alignment horizontal="center" vertical="center" wrapText="1"/>
    </xf>
    <xf numFmtId="168" fontId="51" fillId="38" borderId="30">
      <alignment vertical="center"/>
    </xf>
    <xf numFmtId="168" fontId="51" fillId="0" borderId="30">
      <alignment vertical="center"/>
    </xf>
    <xf numFmtId="168" fontId="51" fillId="37" borderId="15">
      <alignment horizontal="left"/>
    </xf>
    <xf numFmtId="168" fontId="51" fillId="38" borderId="61">
      <alignment horizontal="center" vertical="center" wrapText="1"/>
    </xf>
    <xf numFmtId="168" fontId="49" fillId="37" borderId="30">
      <alignment vertical="center"/>
    </xf>
    <xf numFmtId="168" fontId="49" fillId="37" borderId="30">
      <alignment vertical="center"/>
    </xf>
    <xf numFmtId="168" fontId="51" fillId="37" borderId="53">
      <alignment horizontal="left"/>
    </xf>
    <xf numFmtId="168" fontId="49" fillId="37" borderId="54">
      <alignment horizontal="left"/>
    </xf>
    <xf numFmtId="168" fontId="51" fillId="38" borderId="41">
      <alignment horizontal="center" vertical="center" wrapText="1"/>
    </xf>
    <xf numFmtId="15" fontId="51" fillId="38" borderId="43">
      <alignment horizontal="center" vertical="center" wrapText="1"/>
    </xf>
    <xf numFmtId="168" fontId="49" fillId="38" borderId="58">
      <alignment vertical="center"/>
    </xf>
    <xf numFmtId="168" fontId="49" fillId="37" borderId="45">
      <alignment vertical="center"/>
    </xf>
    <xf numFmtId="170" fontId="29" fillId="0" borderId="0" applyFont="0" applyFill="0" applyBorder="0" applyAlignment="0" applyProtection="0"/>
    <xf numFmtId="0" fontId="29" fillId="0" borderId="0"/>
    <xf numFmtId="0" fontId="29" fillId="61" borderId="63" applyNumberFormat="0" applyFont="0" applyAlignment="0" applyProtection="0"/>
    <xf numFmtId="0" fontId="29" fillId="61" borderId="63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8" fontId="51" fillId="59" borderId="15">
      <alignment vertical="center"/>
    </xf>
    <xf numFmtId="168" fontId="51" fillId="59" borderId="54">
      <alignment vertical="center"/>
    </xf>
    <xf numFmtId="0" fontId="40" fillId="54" borderId="60" applyNumberFormat="0" applyAlignment="0" applyProtection="0"/>
    <xf numFmtId="0" fontId="40" fillId="54" borderId="60" applyNumberFormat="0" applyAlignment="0" applyProtection="0"/>
    <xf numFmtId="168" fontId="51" fillId="59" borderId="79">
      <alignment vertical="center"/>
    </xf>
    <xf numFmtId="0" fontId="29" fillId="0" borderId="0"/>
    <xf numFmtId="0" fontId="29" fillId="61" borderId="63" applyNumberFormat="0" applyFont="0" applyAlignment="0" applyProtection="0"/>
    <xf numFmtId="0" fontId="39" fillId="54" borderId="64" applyNumberFormat="0" applyAlignment="0" applyProtection="0"/>
    <xf numFmtId="0" fontId="44" fillId="0" borderId="69" applyNumberFormat="0" applyFill="0" applyAlignment="0" applyProtection="0"/>
    <xf numFmtId="0" fontId="29" fillId="0" borderId="0"/>
    <xf numFmtId="0" fontId="29" fillId="61" borderId="63" applyNumberFormat="0" applyFont="0" applyAlignment="0" applyProtection="0"/>
    <xf numFmtId="167" fontId="51" fillId="59" borderId="70">
      <alignment vertical="center" wrapText="1"/>
    </xf>
    <xf numFmtId="0" fontId="36" fillId="41" borderId="0" applyNumberFormat="0" applyBorder="0" applyAlignment="0" applyProtection="0"/>
    <xf numFmtId="0" fontId="35" fillId="42" borderId="0" applyNumberFormat="0" applyBorder="0" applyAlignment="0" applyProtection="0"/>
    <xf numFmtId="0" fontId="29" fillId="0" borderId="0"/>
    <xf numFmtId="0" fontId="17" fillId="0" borderId="0" applyNumberForma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167" fontId="51" fillId="59" borderId="10">
      <alignment vertical="center" wrapText="1"/>
    </xf>
    <xf numFmtId="168" fontId="51" fillId="38" borderId="62">
      <alignment horizontal="center" vertical="center" wrapText="1"/>
    </xf>
    <xf numFmtId="0" fontId="29" fillId="0" borderId="0"/>
    <xf numFmtId="0" fontId="26" fillId="0" borderId="0" applyNumberFormat="0" applyFill="0" applyBorder="0" applyAlignment="0" applyProtection="0"/>
    <xf numFmtId="168" fontId="51" fillId="38" borderId="78">
      <alignment horizontal="center" vertical="center" wrapText="1"/>
    </xf>
    <xf numFmtId="168" fontId="49" fillId="37" borderId="45">
      <alignment vertical="center"/>
    </xf>
    <xf numFmtId="168" fontId="49" fillId="38" borderId="58">
      <alignment vertical="center"/>
    </xf>
    <xf numFmtId="168" fontId="49" fillId="37" borderId="80">
      <alignment horizontal="center" vertical="center" wrapText="1"/>
    </xf>
    <xf numFmtId="15" fontId="51" fillId="38" borderId="43">
      <alignment horizontal="center" vertical="center" wrapText="1"/>
    </xf>
    <xf numFmtId="168" fontId="51" fillId="38" borderId="41">
      <alignment horizontal="center" vertical="center" wrapText="1"/>
    </xf>
    <xf numFmtId="168" fontId="51" fillId="38" borderId="62">
      <alignment horizontal="center" vertical="center" wrapText="1"/>
    </xf>
    <xf numFmtId="0" fontId="29" fillId="61" borderId="63" applyNumberFormat="0" applyFont="0" applyAlignment="0" applyProtection="0"/>
    <xf numFmtId="0" fontId="29" fillId="0" borderId="0"/>
    <xf numFmtId="0" fontId="32" fillId="0" borderId="0"/>
    <xf numFmtId="0" fontId="53" fillId="62" borderId="72" applyNumberFormat="0" applyAlignment="0" applyProtection="0">
      <alignment horizontal="left" vertical="center" indent="1"/>
    </xf>
    <xf numFmtId="171" fontId="54" fillId="63" borderId="72" applyNumberFormat="0" applyAlignment="0" applyProtection="0">
      <alignment horizontal="left" vertical="center" indent="1"/>
    </xf>
    <xf numFmtId="171" fontId="54" fillId="0" borderId="73" applyNumberFormat="0" applyProtection="0">
      <alignment horizontal="right" vertical="center"/>
    </xf>
    <xf numFmtId="0" fontId="53" fillId="62" borderId="74" applyNumberFormat="0" applyAlignment="0" applyProtection="0">
      <alignment horizontal="left" vertical="center" indent="1"/>
    </xf>
    <xf numFmtId="171" fontId="53" fillId="0" borderId="74" applyNumberFormat="0" applyProtection="0">
      <alignment horizontal="right" vertical="center"/>
    </xf>
    <xf numFmtId="0" fontId="6" fillId="0" borderId="0"/>
    <xf numFmtId="0" fontId="55" fillId="0" borderId="72" applyNumberFormat="0" applyFont="0" applyFill="0" applyAlignment="0" applyProtection="0"/>
    <xf numFmtId="0" fontId="56" fillId="64" borderId="74" applyNumberFormat="0" applyAlignment="0" applyProtection="0">
      <alignment horizontal="left" vertical="center" indent="1"/>
    </xf>
    <xf numFmtId="0" fontId="56" fillId="64" borderId="74" applyNumberFormat="0" applyAlignment="0" applyProtection="0">
      <alignment horizontal="left" vertical="center" indent="1"/>
    </xf>
    <xf numFmtId="0" fontId="57" fillId="0" borderId="75" applyNumberFormat="0" applyFill="0" applyBorder="0" applyAlignment="0" applyProtection="0"/>
    <xf numFmtId="0" fontId="58" fillId="0" borderId="75" applyBorder="0" applyAlignment="0" applyProtection="0"/>
    <xf numFmtId="171" fontId="59" fillId="65" borderId="76" applyNumberFormat="0" applyBorder="0" applyAlignment="0" applyProtection="0">
      <alignment horizontal="right" vertical="center" indent="1"/>
    </xf>
    <xf numFmtId="171" fontId="60" fillId="66" borderId="76" applyNumberFormat="0" applyBorder="0" applyAlignment="0" applyProtection="0">
      <alignment horizontal="right" vertical="center" indent="1"/>
    </xf>
    <xf numFmtId="171" fontId="60" fillId="67" borderId="76" applyNumberFormat="0" applyBorder="0" applyAlignment="0" applyProtection="0">
      <alignment horizontal="right" vertical="center" indent="1"/>
    </xf>
    <xf numFmtId="171" fontId="61" fillId="68" borderId="76" applyNumberFormat="0" applyBorder="0" applyAlignment="0" applyProtection="0">
      <alignment horizontal="right" vertical="center" indent="1"/>
    </xf>
    <xf numFmtId="171" fontId="61" fillId="69" borderId="76" applyNumberFormat="0" applyBorder="0" applyAlignment="0" applyProtection="0">
      <alignment horizontal="right" vertical="center" indent="1"/>
    </xf>
    <xf numFmtId="171" fontId="61" fillId="70" borderId="76" applyNumberFormat="0" applyBorder="0" applyAlignment="0" applyProtection="0">
      <alignment horizontal="right" vertical="center" indent="1"/>
    </xf>
    <xf numFmtId="171" fontId="62" fillId="71" borderId="76" applyNumberFormat="0" applyBorder="0" applyAlignment="0" applyProtection="0">
      <alignment horizontal="right" vertical="center" indent="1"/>
    </xf>
    <xf numFmtId="171" fontId="62" fillId="72" borderId="76" applyNumberFormat="0" applyBorder="0" applyAlignment="0" applyProtection="0">
      <alignment horizontal="right" vertical="center" indent="1"/>
    </xf>
    <xf numFmtId="171" fontId="62" fillId="73" borderId="76" applyNumberFormat="0" applyBorder="0" applyAlignment="0" applyProtection="0">
      <alignment horizontal="right" vertical="center" indent="1"/>
    </xf>
    <xf numFmtId="0" fontId="56" fillId="74" borderId="72" applyNumberFormat="0" applyAlignment="0" applyProtection="0">
      <alignment horizontal="left" vertical="center" indent="1"/>
    </xf>
    <xf numFmtId="0" fontId="56" fillId="75" borderId="72" applyNumberFormat="0" applyAlignment="0" applyProtection="0">
      <alignment horizontal="left" vertical="center" indent="1"/>
    </xf>
    <xf numFmtId="0" fontId="56" fillId="76" borderId="72" applyNumberFormat="0" applyAlignment="0" applyProtection="0">
      <alignment horizontal="left" vertical="center" indent="1"/>
    </xf>
    <xf numFmtId="0" fontId="56" fillId="77" borderId="72" applyNumberFormat="0" applyAlignment="0" applyProtection="0">
      <alignment horizontal="left" vertical="center" indent="1"/>
    </xf>
    <xf numFmtId="0" fontId="56" fillId="78" borderId="74" applyNumberFormat="0" applyAlignment="0" applyProtection="0">
      <alignment horizontal="left" vertical="center" indent="1"/>
    </xf>
    <xf numFmtId="171" fontId="54" fillId="77" borderId="73" applyNumberFormat="0" applyBorder="0" applyProtection="0">
      <alignment horizontal="right" vertical="center"/>
    </xf>
    <xf numFmtId="171" fontId="53" fillId="77" borderId="74" applyNumberFormat="0" applyBorder="0" applyProtection="0">
      <alignment horizontal="right" vertical="center"/>
    </xf>
    <xf numFmtId="0" fontId="56" fillId="78" borderId="74" applyNumberFormat="0" applyAlignment="0" applyProtection="0">
      <alignment horizontal="left" vertical="center" indent="1"/>
    </xf>
    <xf numFmtId="171" fontId="53" fillId="78" borderId="74" applyNumberFormat="0" applyProtection="0">
      <alignment horizontal="right" vertical="center"/>
    </xf>
    <xf numFmtId="0" fontId="6" fillId="0" borderId="0"/>
    <xf numFmtId="170" fontId="29" fillId="0" borderId="0" applyFont="0" applyFill="0" applyBorder="0" applyAlignment="0" applyProtection="0"/>
    <xf numFmtId="0" fontId="6" fillId="0" borderId="0"/>
    <xf numFmtId="168" fontId="51" fillId="59" borderId="78">
      <alignment vertical="center"/>
    </xf>
    <xf numFmtId="168" fontId="51" fillId="38" borderId="77">
      <alignment vertical="center"/>
    </xf>
    <xf numFmtId="168" fontId="51" fillId="38" borderId="53">
      <alignment horizontal="center" vertical="center" wrapText="1"/>
    </xf>
    <xf numFmtId="168" fontId="49" fillId="38" borderId="58">
      <alignment vertical="center"/>
    </xf>
    <xf numFmtId="168" fontId="51" fillId="38" borderId="42">
      <alignment horizontal="center" vertical="center" wrapText="1"/>
    </xf>
    <xf numFmtId="15" fontId="51" fillId="38" borderId="43">
      <alignment horizontal="center" vertical="center" wrapText="1"/>
    </xf>
    <xf numFmtId="168" fontId="51" fillId="38" borderId="57">
      <alignment horizontal="center"/>
    </xf>
    <xf numFmtId="168" fontId="49" fillId="38" borderId="56">
      <alignment vertical="center"/>
    </xf>
    <xf numFmtId="168" fontId="51" fillId="38" borderId="54">
      <alignment horizontal="center" vertical="center" wrapText="1"/>
    </xf>
    <xf numFmtId="168" fontId="51" fillId="38" borderId="53">
      <alignment vertical="center"/>
    </xf>
    <xf numFmtId="168" fontId="51" fillId="38" borderId="54">
      <alignment vertical="center"/>
    </xf>
    <xf numFmtId="168" fontId="51" fillId="38" borderId="15">
      <alignment vertical="center"/>
    </xf>
    <xf numFmtId="168" fontId="51" fillId="38" borderId="15">
      <alignment vertical="center"/>
    </xf>
    <xf numFmtId="168" fontId="51" fillId="38" borderId="28">
      <alignment vertical="center"/>
    </xf>
    <xf numFmtId="168" fontId="51" fillId="38" borderId="53">
      <alignment vertical="center"/>
    </xf>
    <xf numFmtId="168" fontId="51" fillId="38" borderId="54">
      <alignment vertical="center"/>
    </xf>
    <xf numFmtId="168" fontId="51" fillId="38" borderId="15">
      <alignment vertical="center"/>
    </xf>
    <xf numFmtId="167" fontId="50" fillId="59" borderId="10">
      <alignment horizontal="center" vertical="center" wrapText="1"/>
    </xf>
    <xf numFmtId="168" fontId="50" fillId="59" borderId="67">
      <alignment horizontal="center" vertical="center" wrapText="1"/>
    </xf>
    <xf numFmtId="168" fontId="49" fillId="37" borderId="68">
      <alignment vertical="center"/>
    </xf>
    <xf numFmtId="168" fontId="47" fillId="38" borderId="53">
      <alignment vertical="center"/>
    </xf>
    <xf numFmtId="168" fontId="51" fillId="38" borderId="53">
      <alignment horizontal="center" vertical="center" wrapText="1"/>
    </xf>
    <xf numFmtId="168" fontId="51" fillId="38" borderId="62">
      <alignment horizontal="center" vertical="center" wrapText="1"/>
    </xf>
    <xf numFmtId="168" fontId="51" fillId="38" borderId="79">
      <alignment vertical="center"/>
    </xf>
    <xf numFmtId="168" fontId="51" fillId="38" borderId="15">
      <alignment horizontal="center" vertical="center" wrapText="1"/>
    </xf>
    <xf numFmtId="168" fontId="51" fillId="37" borderId="77">
      <alignment horizontal="left"/>
    </xf>
    <xf numFmtId="0" fontId="38" fillId="45" borderId="60" applyNumberFormat="0" applyAlignment="0" applyProtection="0"/>
    <xf numFmtId="168" fontId="49" fillId="37" borderId="77">
      <alignment horizontal="center" vertical="center" wrapText="1"/>
    </xf>
    <xf numFmtId="168" fontId="51" fillId="37" borderId="78">
      <alignment horizontal="left"/>
    </xf>
    <xf numFmtId="168" fontId="51" fillId="38" borderId="61">
      <alignment horizontal="center" vertical="center" wrapText="1"/>
    </xf>
    <xf numFmtId="168" fontId="49" fillId="37" borderId="79">
      <alignment horizontal="left"/>
    </xf>
    <xf numFmtId="168" fontId="51" fillId="38" borderId="41">
      <alignment horizontal="center" vertical="center" wrapText="1"/>
    </xf>
    <xf numFmtId="168" fontId="49" fillId="37" borderId="45">
      <alignment vertical="center"/>
    </xf>
    <xf numFmtId="168" fontId="51" fillId="59" borderId="77">
      <alignment vertical="center"/>
    </xf>
    <xf numFmtId="168" fontId="49" fillId="37" borderId="65">
      <alignment vertical="center"/>
    </xf>
    <xf numFmtId="168" fontId="51" fillId="38" borderId="79">
      <alignment horizontal="center" vertical="center" wrapText="1"/>
    </xf>
    <xf numFmtId="168" fontId="51" fillId="38" borderId="78">
      <alignment vertical="center"/>
    </xf>
    <xf numFmtId="168" fontId="51" fillId="38" borderId="79">
      <alignment vertical="center"/>
    </xf>
    <xf numFmtId="168" fontId="51" fillId="38" borderId="77">
      <alignment vertical="center"/>
    </xf>
    <xf numFmtId="168" fontId="51" fillId="38" borderId="77">
      <alignment vertical="center"/>
    </xf>
    <xf numFmtId="168" fontId="51" fillId="38" borderId="71">
      <alignment vertical="center"/>
    </xf>
    <xf numFmtId="168" fontId="51" fillId="38" borderId="78">
      <alignment vertical="center"/>
    </xf>
    <xf numFmtId="168" fontId="51" fillId="38" borderId="79">
      <alignment vertical="center"/>
    </xf>
    <xf numFmtId="168" fontId="51" fillId="38" borderId="77">
      <alignment vertical="center"/>
    </xf>
    <xf numFmtId="167" fontId="50" fillId="59" borderId="70">
      <alignment horizontal="center" vertical="center" wrapText="1"/>
    </xf>
    <xf numFmtId="168" fontId="47" fillId="38" borderId="78">
      <alignment vertical="center"/>
    </xf>
    <xf numFmtId="168" fontId="51" fillId="38" borderId="78">
      <alignment horizontal="center" vertical="center" wrapText="1"/>
    </xf>
    <xf numFmtId="168" fontId="51" fillId="38" borderId="77">
      <alignment horizontal="center" vertical="center" wrapText="1"/>
    </xf>
    <xf numFmtId="0" fontId="29" fillId="0" borderId="0"/>
    <xf numFmtId="165" fontId="29" fillId="0" borderId="0" applyFont="0" applyFill="0" applyBorder="0" applyAlignment="0" applyProtection="0"/>
    <xf numFmtId="10" fontId="16" fillId="39" borderId="70" applyNumberFormat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10" fontId="29" fillId="0" borderId="0" applyFont="0" applyFill="0" applyBorder="0" applyAlignment="0" applyProtection="0"/>
    <xf numFmtId="0" fontId="40" fillId="54" borderId="81" applyNumberFormat="0" applyAlignment="0" applyProtection="0"/>
    <xf numFmtId="168" fontId="51" fillId="38" borderId="82">
      <alignment horizontal="center" vertical="center" wrapText="1"/>
    </xf>
    <xf numFmtId="168" fontId="51" fillId="38" borderId="82">
      <alignment horizontal="center" vertical="center" wrapText="1"/>
    </xf>
    <xf numFmtId="168" fontId="51" fillId="38" borderId="83">
      <alignment horizontal="center" vertical="center" wrapText="1"/>
    </xf>
    <xf numFmtId="0" fontId="38" fillId="45" borderId="81" applyNumberFormat="0" applyAlignment="0" applyProtection="0"/>
    <xf numFmtId="0" fontId="29" fillId="61" borderId="84" applyNumberFormat="0" applyFont="0" applyAlignment="0" applyProtection="0"/>
    <xf numFmtId="0" fontId="29" fillId="61" borderId="84" applyNumberFormat="0" applyFont="0" applyAlignment="0" applyProtection="0"/>
    <xf numFmtId="0" fontId="39" fillId="54" borderId="85" applyNumberFormat="0" applyAlignment="0" applyProtection="0"/>
    <xf numFmtId="168" fontId="49" fillId="37" borderId="86">
      <alignment vertical="center"/>
    </xf>
    <xf numFmtId="168" fontId="51" fillId="38" borderId="82">
      <alignment horizontal="center" vertical="center" wrapText="1"/>
    </xf>
    <xf numFmtId="168" fontId="51" fillId="38" borderId="83">
      <alignment horizontal="center" vertical="center" wrapText="1"/>
    </xf>
    <xf numFmtId="168" fontId="49" fillId="38" borderId="87">
      <alignment vertical="center"/>
    </xf>
    <xf numFmtId="168" fontId="51" fillId="38" borderId="88">
      <alignment horizontal="center"/>
    </xf>
    <xf numFmtId="168" fontId="49" fillId="38" borderId="89">
      <alignment vertical="center"/>
    </xf>
    <xf numFmtId="168" fontId="50" fillId="59" borderId="90">
      <alignment horizontal="center" vertical="center" wrapText="1"/>
    </xf>
    <xf numFmtId="168" fontId="49" fillId="37" borderId="91">
      <alignment vertical="center"/>
    </xf>
    <xf numFmtId="0" fontId="44" fillId="0" borderId="92" applyNumberFormat="0" applyFill="0" applyAlignment="0" applyProtection="0"/>
    <xf numFmtId="0" fontId="40" fillId="54" borderId="102" applyNumberFormat="0" applyAlignment="0" applyProtection="0"/>
    <xf numFmtId="168" fontId="51" fillId="38" borderId="103">
      <alignment horizontal="center" vertical="center" wrapText="1"/>
    </xf>
    <xf numFmtId="168" fontId="49" fillId="37" borderId="107">
      <alignment vertical="center"/>
    </xf>
    <xf numFmtId="168" fontId="51" fillId="38" borderId="96">
      <alignment vertical="center"/>
    </xf>
    <xf numFmtId="168" fontId="49" fillId="37" borderId="110">
      <alignment vertical="center"/>
    </xf>
    <xf numFmtId="168" fontId="51" fillId="38" borderId="95">
      <alignment vertical="center"/>
    </xf>
    <xf numFmtId="168" fontId="50" fillId="59" borderId="109">
      <alignment horizontal="center" vertical="center" wrapText="1"/>
    </xf>
    <xf numFmtId="168" fontId="49" fillId="38" borderId="97">
      <alignment vertical="center"/>
    </xf>
    <xf numFmtId="168" fontId="51" fillId="38" borderId="98">
      <alignment horizontal="center"/>
    </xf>
    <xf numFmtId="0" fontId="40" fillId="54" borderId="102" applyNumberFormat="0" applyAlignment="0" applyProtection="0"/>
    <xf numFmtId="168" fontId="49" fillId="38" borderId="99">
      <alignment vertical="center"/>
    </xf>
    <xf numFmtId="0" fontId="40" fillId="54" borderId="102" applyNumberFormat="0" applyAlignment="0" applyProtection="0"/>
    <xf numFmtId="168" fontId="51" fillId="38" borderId="103">
      <alignment horizontal="center" vertical="center" wrapText="1"/>
    </xf>
    <xf numFmtId="0" fontId="38" fillId="45" borderId="102" applyNumberFormat="0" applyAlignment="0" applyProtection="0"/>
    <xf numFmtId="168" fontId="49" fillId="37" borderId="95">
      <alignment horizontal="left"/>
    </xf>
    <xf numFmtId="168" fontId="51" fillId="37" borderId="94">
      <alignment horizontal="left"/>
    </xf>
    <xf numFmtId="168" fontId="47" fillId="38" borderId="94">
      <alignment vertical="center"/>
    </xf>
    <xf numFmtId="168" fontId="51" fillId="37" borderId="96">
      <alignment horizontal="left"/>
    </xf>
    <xf numFmtId="168" fontId="49" fillId="37" borderId="108">
      <alignment horizontal="center" vertical="center" wrapText="1"/>
    </xf>
    <xf numFmtId="168" fontId="49" fillId="37" borderId="96">
      <alignment horizontal="center" vertical="center" wrapText="1"/>
    </xf>
    <xf numFmtId="168" fontId="51" fillId="38" borderId="95">
      <alignment vertical="center"/>
    </xf>
    <xf numFmtId="168" fontId="51" fillId="38" borderId="104">
      <alignment horizontal="center" vertical="center" wrapText="1"/>
    </xf>
    <xf numFmtId="168" fontId="51" fillId="38" borderId="103">
      <alignment horizontal="center" vertical="center" wrapText="1"/>
    </xf>
    <xf numFmtId="168" fontId="51" fillId="38" borderId="96">
      <alignment vertical="center"/>
    </xf>
    <xf numFmtId="168" fontId="51" fillId="38" borderId="103">
      <alignment horizontal="center" vertical="center" wrapText="1"/>
    </xf>
    <xf numFmtId="168" fontId="51" fillId="38" borderId="94">
      <alignment vertical="center"/>
    </xf>
    <xf numFmtId="168" fontId="51" fillId="38" borderId="103">
      <alignment horizontal="center" vertical="center" wrapText="1"/>
    </xf>
    <xf numFmtId="0" fontId="38" fillId="45" borderId="102" applyNumberFormat="0" applyAlignment="0" applyProtection="0"/>
    <xf numFmtId="168" fontId="51" fillId="38" borderId="113">
      <alignment vertical="center"/>
    </xf>
    <xf numFmtId="168" fontId="51" fillId="38" borderId="94">
      <alignment vertical="center"/>
    </xf>
    <xf numFmtId="168" fontId="51" fillId="38" borderId="95">
      <alignment vertical="center"/>
    </xf>
    <xf numFmtId="168" fontId="51" fillId="38" borderId="94">
      <alignment horizontal="center" vertical="center" wrapText="1"/>
    </xf>
    <xf numFmtId="167" fontId="51" fillId="59" borderId="112">
      <alignment vertical="center" wrapText="1"/>
    </xf>
    <xf numFmtId="168" fontId="51" fillId="38" borderId="96">
      <alignment vertical="center"/>
    </xf>
    <xf numFmtId="168" fontId="51" fillId="38" borderId="94">
      <alignment horizontal="center" vertical="center" wrapText="1"/>
    </xf>
    <xf numFmtId="0" fontId="40" fillId="54" borderId="102" applyNumberFormat="0" applyAlignment="0" applyProtection="0"/>
    <xf numFmtId="0" fontId="40" fillId="54" borderId="102" applyNumberFormat="0" applyAlignment="0" applyProtection="0"/>
    <xf numFmtId="168" fontId="51" fillId="38" borderId="94">
      <alignment horizontal="center" vertical="center" wrapText="1"/>
    </xf>
    <xf numFmtId="168" fontId="51" fillId="38" borderId="103">
      <alignment horizontal="center" vertical="center" wrapText="1"/>
    </xf>
    <xf numFmtId="168" fontId="47" fillId="38" borderId="94">
      <alignment vertical="center"/>
    </xf>
    <xf numFmtId="0" fontId="29" fillId="61" borderId="105" applyNumberFormat="0" applyFont="0" applyAlignment="0" applyProtection="0"/>
    <xf numFmtId="0" fontId="38" fillId="45" borderId="102" applyNumberFormat="0" applyAlignment="0" applyProtection="0"/>
    <xf numFmtId="168" fontId="51" fillId="38" borderId="95">
      <alignment horizontal="center" vertical="center" wrapText="1"/>
    </xf>
    <xf numFmtId="168" fontId="51" fillId="38" borderId="94">
      <alignment vertical="center"/>
    </xf>
    <xf numFmtId="168" fontId="51" fillId="38" borderId="95">
      <alignment vertical="center"/>
    </xf>
    <xf numFmtId="168" fontId="51" fillId="38" borderId="96">
      <alignment vertical="center"/>
    </xf>
    <xf numFmtId="168" fontId="51" fillId="38" borderId="100">
      <alignment vertical="center"/>
    </xf>
    <xf numFmtId="168" fontId="51" fillId="38" borderId="94">
      <alignment vertical="center"/>
    </xf>
    <xf numFmtId="167" fontId="50" fillId="59" borderId="93">
      <alignment horizontal="center" vertical="center" wrapText="1"/>
    </xf>
    <xf numFmtId="168" fontId="51" fillId="38" borderId="96">
      <alignment vertical="center"/>
    </xf>
    <xf numFmtId="168" fontId="51" fillId="38" borderId="95">
      <alignment vertical="center"/>
    </xf>
    <xf numFmtId="168" fontId="51" fillId="38" borderId="94">
      <alignment vertical="center"/>
    </xf>
    <xf numFmtId="168" fontId="51" fillId="38" borderId="95">
      <alignment vertical="center"/>
    </xf>
    <xf numFmtId="168" fontId="51" fillId="38" borderId="96">
      <alignment vertical="center"/>
    </xf>
    <xf numFmtId="168" fontId="51" fillId="38" borderId="96">
      <alignment vertical="center"/>
    </xf>
    <xf numFmtId="168" fontId="51" fillId="38" borderId="95">
      <alignment vertical="center"/>
    </xf>
    <xf numFmtId="168" fontId="51" fillId="38" borderId="94">
      <alignment vertical="center"/>
    </xf>
    <xf numFmtId="168" fontId="51" fillId="38" borderId="95">
      <alignment horizontal="center" vertical="center" wrapText="1"/>
    </xf>
    <xf numFmtId="168" fontId="51" fillId="38" borderId="96">
      <alignment vertical="center"/>
    </xf>
    <xf numFmtId="167" fontId="50" fillId="59" borderId="112">
      <alignment horizontal="center" vertical="center" wrapText="1"/>
    </xf>
    <xf numFmtId="168" fontId="51" fillId="38" borderId="103">
      <alignment horizontal="center" vertical="center" wrapText="1"/>
    </xf>
    <xf numFmtId="168" fontId="51" fillId="38" borderId="95">
      <alignment horizontal="center" vertical="center" wrapText="1"/>
    </xf>
    <xf numFmtId="168" fontId="51" fillId="38" borderId="94">
      <alignment horizontal="center" vertical="center" wrapText="1"/>
    </xf>
    <xf numFmtId="168" fontId="51" fillId="38" borderId="95">
      <alignment vertical="center"/>
    </xf>
    <xf numFmtId="167" fontId="51" fillId="59" borderId="93">
      <alignment vertical="center" wrapText="1"/>
    </xf>
    <xf numFmtId="168" fontId="51" fillId="38" borderId="96">
      <alignment vertical="center"/>
    </xf>
    <xf numFmtId="168" fontId="51" fillId="38" borderId="96">
      <alignment horizontal="center" vertical="center" wrapText="1"/>
    </xf>
    <xf numFmtId="168" fontId="51" fillId="38" borderId="94">
      <alignment horizontal="center" vertical="center" wrapText="1"/>
    </xf>
    <xf numFmtId="168" fontId="51" fillId="38" borderId="103">
      <alignment horizontal="center" vertical="center" wrapText="1"/>
    </xf>
    <xf numFmtId="168" fontId="51" fillId="38" borderId="104">
      <alignment horizontal="center" vertical="center" wrapText="1"/>
    </xf>
    <xf numFmtId="168" fontId="51" fillId="38" borderId="94">
      <alignment horizontal="center" vertical="center" wrapText="1"/>
    </xf>
    <xf numFmtId="168" fontId="51" fillId="38" borderId="96">
      <alignment vertical="center"/>
    </xf>
    <xf numFmtId="0" fontId="29" fillId="61" borderId="105" applyNumberFormat="0" applyFont="0" applyAlignment="0" applyProtection="0"/>
    <xf numFmtId="0" fontId="38" fillId="45" borderId="102" applyNumberFormat="0" applyAlignment="0" applyProtection="0"/>
    <xf numFmtId="0" fontId="39" fillId="54" borderId="106" applyNumberFormat="0" applyAlignment="0" applyProtection="0"/>
    <xf numFmtId="168" fontId="51" fillId="38" borderId="103">
      <alignment horizontal="center" vertical="center" wrapText="1"/>
    </xf>
    <xf numFmtId="0" fontId="29" fillId="61" borderId="105" applyNumberFormat="0" applyFont="0" applyAlignment="0" applyProtection="0"/>
    <xf numFmtId="0" fontId="29" fillId="61" borderId="105" applyNumberFormat="0" applyFont="0" applyAlignment="0" applyProtection="0"/>
    <xf numFmtId="0" fontId="39" fillId="54" borderId="106" applyNumberFormat="0" applyAlignment="0" applyProtection="0"/>
    <xf numFmtId="168" fontId="51" fillId="38" borderId="104">
      <alignment horizontal="center" vertical="center" wrapText="1"/>
    </xf>
    <xf numFmtId="168" fontId="51" fillId="38" borderId="101">
      <alignment horizontal="center" vertical="center" wrapText="1"/>
    </xf>
    <xf numFmtId="168" fontId="49" fillId="37" borderId="107">
      <alignment vertical="center"/>
    </xf>
    <xf numFmtId="168" fontId="51" fillId="38" borderId="103">
      <alignment horizontal="center" vertical="center" wrapText="1"/>
    </xf>
    <xf numFmtId="168" fontId="51" fillId="38" borderId="104">
      <alignment horizontal="center" vertical="center" wrapText="1"/>
    </xf>
    <xf numFmtId="168" fontId="49" fillId="37" borderId="96">
      <alignment horizontal="center" vertical="center" wrapText="1"/>
    </xf>
    <xf numFmtId="168" fontId="49" fillId="37" borderId="108">
      <alignment horizontal="center" vertical="center" wrapText="1"/>
    </xf>
    <xf numFmtId="168" fontId="51" fillId="37" borderId="96">
      <alignment horizontal="left"/>
    </xf>
    <xf numFmtId="168" fontId="51" fillId="37" borderId="94">
      <alignment horizontal="left"/>
    </xf>
    <xf numFmtId="168" fontId="49" fillId="37" borderId="95">
      <alignment horizontal="left"/>
    </xf>
    <xf numFmtId="168" fontId="51" fillId="38" borderId="101">
      <alignment horizontal="center" vertical="center" wrapText="1"/>
    </xf>
    <xf numFmtId="168" fontId="49" fillId="38" borderId="99">
      <alignment vertical="center"/>
    </xf>
    <xf numFmtId="168" fontId="51" fillId="38" borderId="98">
      <alignment horizontal="center"/>
    </xf>
    <xf numFmtId="168" fontId="49" fillId="38" borderId="97">
      <alignment vertical="center"/>
    </xf>
    <xf numFmtId="168" fontId="50" fillId="59" borderId="109">
      <alignment horizontal="center" vertical="center" wrapText="1"/>
    </xf>
    <xf numFmtId="168" fontId="49" fillId="38" borderId="99">
      <alignment vertical="center"/>
    </xf>
    <xf numFmtId="168" fontId="49" fillId="37" borderId="110">
      <alignment vertical="center"/>
    </xf>
    <xf numFmtId="168" fontId="51" fillId="38" borderId="98">
      <alignment horizontal="center"/>
    </xf>
    <xf numFmtId="168" fontId="49" fillId="38" borderId="97">
      <alignment vertical="center"/>
    </xf>
    <xf numFmtId="168" fontId="50" fillId="59" borderId="109">
      <alignment horizontal="center" vertical="center" wrapText="1"/>
    </xf>
    <xf numFmtId="168" fontId="49" fillId="37" borderId="108">
      <alignment horizontal="center" vertical="center" wrapText="1"/>
    </xf>
    <xf numFmtId="0" fontId="40" fillId="54" borderId="102" applyNumberFormat="0" applyAlignment="0" applyProtection="0"/>
    <xf numFmtId="168" fontId="51" fillId="37" borderId="94">
      <alignment horizontal="left"/>
    </xf>
    <xf numFmtId="168" fontId="49" fillId="37" borderId="95">
      <alignment horizontal="left"/>
    </xf>
    <xf numFmtId="168" fontId="51" fillId="59" borderId="96">
      <alignment vertical="center"/>
    </xf>
    <xf numFmtId="168" fontId="51" fillId="59" borderId="95">
      <alignment vertical="center"/>
    </xf>
    <xf numFmtId="168" fontId="51" fillId="38" borderId="95">
      <alignment vertical="center"/>
    </xf>
    <xf numFmtId="168" fontId="51" fillId="38" borderId="95">
      <alignment vertical="center"/>
    </xf>
    <xf numFmtId="168" fontId="51" fillId="59" borderId="96">
      <alignment vertical="center"/>
    </xf>
    <xf numFmtId="168" fontId="51" fillId="59" borderId="95">
      <alignment vertical="center"/>
    </xf>
    <xf numFmtId="168" fontId="51" fillId="59" borderId="94">
      <alignment vertical="center"/>
    </xf>
    <xf numFmtId="168" fontId="51" fillId="37" borderId="96">
      <alignment horizontal="left"/>
    </xf>
    <xf numFmtId="168" fontId="51" fillId="59" borderId="96">
      <alignment vertical="center"/>
    </xf>
    <xf numFmtId="168" fontId="51" fillId="59" borderId="95">
      <alignment vertical="center"/>
    </xf>
    <xf numFmtId="168" fontId="51" fillId="59" borderId="94">
      <alignment vertical="center"/>
    </xf>
    <xf numFmtId="168" fontId="51" fillId="38" borderId="95">
      <alignment horizontal="center" vertical="center" wrapText="1"/>
    </xf>
    <xf numFmtId="168" fontId="51" fillId="38" borderId="104">
      <alignment horizontal="center" vertical="center" wrapText="1"/>
    </xf>
    <xf numFmtId="0" fontId="40" fillId="54" borderId="102" applyNumberFormat="0" applyAlignment="0" applyProtection="0"/>
    <xf numFmtId="0" fontId="44" fillId="0" borderId="111" applyNumberFormat="0" applyFill="0" applyAlignment="0" applyProtection="0"/>
    <xf numFmtId="168" fontId="51" fillId="59" borderId="94">
      <alignment vertical="center"/>
    </xf>
    <xf numFmtId="168" fontId="51" fillId="59" borderId="96">
      <alignment vertical="center"/>
    </xf>
    <xf numFmtId="168" fontId="51" fillId="59" borderId="95">
      <alignment vertical="center"/>
    </xf>
    <xf numFmtId="168" fontId="47" fillId="38" borderId="94">
      <alignment vertical="center"/>
    </xf>
    <xf numFmtId="0" fontId="44" fillId="0" borderId="111" applyNumberFormat="0" applyFill="0" applyAlignment="0" applyProtection="0"/>
    <xf numFmtId="168" fontId="51" fillId="38" borderId="96">
      <alignment vertical="center"/>
    </xf>
    <xf numFmtId="167" fontId="50" fillId="59" borderId="112">
      <alignment horizontal="center" vertical="center" wrapText="1"/>
    </xf>
    <xf numFmtId="0" fontId="40" fillId="54" borderId="102" applyNumberFormat="0" applyAlignment="0" applyProtection="0"/>
    <xf numFmtId="0" fontId="29" fillId="61" borderId="105" applyNumberFormat="0" applyFont="0" applyAlignment="0" applyProtection="0"/>
    <xf numFmtId="168" fontId="51" fillId="38" borderId="96">
      <alignment vertical="center"/>
    </xf>
    <xf numFmtId="0" fontId="40" fillId="54" borderId="102" applyNumberFormat="0" applyAlignment="0" applyProtection="0"/>
    <xf numFmtId="168" fontId="51" fillId="38" borderId="104">
      <alignment horizontal="center" vertical="center" wrapText="1"/>
    </xf>
    <xf numFmtId="168" fontId="51" fillId="38" borderId="104">
      <alignment horizontal="center" vertical="center" wrapText="1"/>
    </xf>
    <xf numFmtId="0" fontId="44" fillId="0" borderId="111" applyNumberFormat="0" applyFill="0" applyAlignment="0" applyProtection="0"/>
    <xf numFmtId="168" fontId="51" fillId="38" borderId="103">
      <alignment horizontal="center" vertical="center" wrapText="1"/>
    </xf>
    <xf numFmtId="168" fontId="49" fillId="37" borderId="110">
      <alignment vertical="center"/>
    </xf>
    <xf numFmtId="167" fontId="50" fillId="59" borderId="112">
      <alignment horizontal="center" vertical="center" wrapText="1"/>
    </xf>
    <xf numFmtId="168" fontId="51" fillId="38" borderId="96">
      <alignment horizontal="center" vertical="center" wrapText="1"/>
    </xf>
    <xf numFmtId="167" fontId="50" fillId="59" borderId="112">
      <alignment horizontal="center" vertical="center" wrapText="1"/>
    </xf>
    <xf numFmtId="168" fontId="51" fillId="38" borderId="96">
      <alignment vertical="center"/>
    </xf>
    <xf numFmtId="168" fontId="51" fillId="38" borderId="103">
      <alignment horizontal="center" vertical="center" wrapText="1"/>
    </xf>
    <xf numFmtId="167" fontId="51" fillId="59" borderId="112">
      <alignment vertical="center" wrapText="1"/>
    </xf>
    <xf numFmtId="168" fontId="51" fillId="38" borderId="96">
      <alignment vertical="center"/>
    </xf>
    <xf numFmtId="168" fontId="51" fillId="38" borderId="95">
      <alignment vertical="center"/>
    </xf>
    <xf numFmtId="168" fontId="51" fillId="38" borderId="95">
      <alignment vertical="center"/>
    </xf>
    <xf numFmtId="168" fontId="51" fillId="38" borderId="96">
      <alignment horizontal="center" vertical="center" wrapText="1"/>
    </xf>
    <xf numFmtId="168" fontId="51" fillId="38" borderId="94">
      <alignment vertical="center"/>
    </xf>
    <xf numFmtId="168" fontId="51" fillId="38" borderId="94">
      <alignment horizontal="center" vertical="center" wrapText="1"/>
    </xf>
    <xf numFmtId="168" fontId="51" fillId="38" borderId="94">
      <alignment horizontal="center" vertical="center" wrapText="1"/>
    </xf>
    <xf numFmtId="168" fontId="51" fillId="38" borderId="104">
      <alignment horizontal="center" vertical="center" wrapText="1"/>
    </xf>
    <xf numFmtId="168" fontId="51" fillId="38" borderId="103">
      <alignment horizontal="center" vertical="center" wrapText="1"/>
    </xf>
    <xf numFmtId="168" fontId="51" fillId="38" borderId="104">
      <alignment horizontal="center" vertical="center" wrapText="1"/>
    </xf>
    <xf numFmtId="168" fontId="51" fillId="38" borderId="95">
      <alignment horizontal="center" vertical="center" wrapText="1"/>
    </xf>
    <xf numFmtId="168" fontId="51" fillId="38" borderId="94">
      <alignment vertical="center"/>
    </xf>
    <xf numFmtId="168" fontId="47" fillId="38" borderId="94">
      <alignment vertical="center"/>
    </xf>
    <xf numFmtId="168" fontId="49" fillId="38" borderId="97">
      <alignment vertical="center"/>
    </xf>
    <xf numFmtId="168" fontId="51" fillId="38" borderId="96">
      <alignment vertical="center"/>
    </xf>
    <xf numFmtId="168" fontId="49" fillId="37" borderId="107">
      <alignment vertical="center"/>
    </xf>
    <xf numFmtId="168" fontId="51" fillId="38" borderId="103">
      <alignment horizontal="center" vertical="center" wrapText="1"/>
    </xf>
    <xf numFmtId="168" fontId="51" fillId="38" borderId="104">
      <alignment horizontal="center" vertical="center" wrapText="1"/>
    </xf>
    <xf numFmtId="168" fontId="49" fillId="37" borderId="96">
      <alignment horizontal="center" vertical="center" wrapText="1"/>
    </xf>
    <xf numFmtId="168" fontId="49" fillId="37" borderId="108">
      <alignment horizontal="center" vertical="center" wrapText="1"/>
    </xf>
    <xf numFmtId="168" fontId="51" fillId="59" borderId="96">
      <alignment vertical="center"/>
    </xf>
    <xf numFmtId="168" fontId="51" fillId="59" borderId="95">
      <alignment vertical="center"/>
    </xf>
    <xf numFmtId="168" fontId="51" fillId="59" borderId="94">
      <alignment vertical="center"/>
    </xf>
    <xf numFmtId="168" fontId="49" fillId="37" borderId="108">
      <alignment horizontal="center" vertical="center" wrapText="1"/>
    </xf>
    <xf numFmtId="0" fontId="40" fillId="54" borderId="102" applyNumberFormat="0" applyAlignment="0" applyProtection="0"/>
    <xf numFmtId="168" fontId="51" fillId="37" borderId="94">
      <alignment horizontal="left"/>
    </xf>
    <xf numFmtId="168" fontId="49" fillId="37" borderId="95">
      <alignment horizontal="left"/>
    </xf>
    <xf numFmtId="0" fontId="44" fillId="0" borderId="111" applyNumberFormat="0" applyFill="0" applyAlignment="0" applyProtection="0"/>
    <xf numFmtId="168" fontId="51" fillId="59" borderId="96">
      <alignment vertical="center"/>
    </xf>
    <xf numFmtId="168" fontId="51" fillId="59" borderId="94">
      <alignment vertical="center"/>
    </xf>
    <xf numFmtId="168" fontId="51" fillId="38" borderId="103">
      <alignment horizontal="center" vertical="center" wrapText="1"/>
    </xf>
    <xf numFmtId="168" fontId="51" fillId="38" borderId="95">
      <alignment horizontal="center" vertical="center" wrapText="1"/>
    </xf>
    <xf numFmtId="168" fontId="51" fillId="38" borderId="104">
      <alignment horizontal="center" vertical="center" wrapText="1"/>
    </xf>
    <xf numFmtId="168" fontId="50" fillId="59" borderId="109">
      <alignment horizontal="center" vertical="center" wrapText="1"/>
    </xf>
    <xf numFmtId="168" fontId="51" fillId="38" borderId="100">
      <alignment vertical="center"/>
    </xf>
    <xf numFmtId="168" fontId="49" fillId="37" borderId="110">
      <alignment vertical="center"/>
    </xf>
    <xf numFmtId="0" fontId="40" fillId="54" borderId="102" applyNumberFormat="0" applyAlignment="0" applyProtection="0"/>
    <xf numFmtId="0" fontId="40" fillId="54" borderId="102" applyNumberFormat="0" applyAlignment="0" applyProtection="0"/>
    <xf numFmtId="168" fontId="51" fillId="38" borderId="94">
      <alignment horizontal="center" vertical="center" wrapText="1"/>
    </xf>
    <xf numFmtId="168" fontId="51" fillId="38" borderId="96">
      <alignment vertical="center"/>
    </xf>
    <xf numFmtId="168" fontId="51" fillId="38" borderId="95">
      <alignment horizontal="center" vertical="center" wrapText="1"/>
    </xf>
    <xf numFmtId="168" fontId="51" fillId="37" borderId="94">
      <alignment horizontal="left"/>
    </xf>
    <xf numFmtId="167" fontId="51" fillId="59" borderId="112">
      <alignment vertical="center" wrapText="1"/>
    </xf>
    <xf numFmtId="0" fontId="40" fillId="54" borderId="102" applyNumberFormat="0" applyAlignment="0" applyProtection="0"/>
    <xf numFmtId="168" fontId="49" fillId="37" borderId="107">
      <alignment vertical="center"/>
    </xf>
    <xf numFmtId="168" fontId="51" fillId="59" borderId="95">
      <alignment vertical="center"/>
    </xf>
    <xf numFmtId="168" fontId="49" fillId="37" borderId="96">
      <alignment horizontal="center" vertical="center" wrapText="1"/>
    </xf>
    <xf numFmtId="168" fontId="51" fillId="38" borderId="94">
      <alignment horizontal="center" vertical="center" wrapText="1"/>
    </xf>
    <xf numFmtId="168" fontId="49" fillId="37" borderId="96">
      <alignment horizontal="center" vertical="center" wrapText="1"/>
    </xf>
    <xf numFmtId="168" fontId="51" fillId="38" borderId="103">
      <alignment horizontal="center" vertical="center" wrapText="1"/>
    </xf>
    <xf numFmtId="0" fontId="44" fillId="0" borderId="111" applyNumberFormat="0" applyFill="0" applyAlignment="0" applyProtection="0"/>
    <xf numFmtId="168" fontId="51" fillId="37" borderId="94">
      <alignment horizontal="left"/>
    </xf>
    <xf numFmtId="168" fontId="49" fillId="37" borderId="95">
      <alignment horizontal="left"/>
    </xf>
    <xf numFmtId="168" fontId="51" fillId="38" borderId="98">
      <alignment horizontal="center"/>
    </xf>
    <xf numFmtId="168" fontId="51" fillId="38" borderId="103">
      <alignment horizontal="center" vertical="center" wrapText="1"/>
    </xf>
    <xf numFmtId="168" fontId="51" fillId="37" borderId="94">
      <alignment horizontal="left"/>
    </xf>
    <xf numFmtId="168" fontId="51" fillId="38" borderId="96">
      <alignment horizontal="center" vertical="center" wrapText="1"/>
    </xf>
    <xf numFmtId="168" fontId="51" fillId="59" borderId="94">
      <alignment vertical="center"/>
    </xf>
    <xf numFmtId="168" fontId="49" fillId="37" borderId="108">
      <alignment horizontal="center" vertical="center" wrapText="1"/>
    </xf>
    <xf numFmtId="168" fontId="49" fillId="37" borderId="96">
      <alignment horizontal="center" vertical="center" wrapText="1"/>
    </xf>
    <xf numFmtId="168" fontId="49" fillId="37" borderId="107">
      <alignment vertical="center"/>
    </xf>
    <xf numFmtId="0" fontId="38" fillId="45" borderId="102" applyNumberFormat="0" applyAlignment="0" applyProtection="0"/>
    <xf numFmtId="168" fontId="51" fillId="37" borderId="96">
      <alignment horizontal="left"/>
    </xf>
    <xf numFmtId="0" fontId="29" fillId="61" borderId="105" applyNumberFormat="0" applyFont="0" applyAlignment="0" applyProtection="0"/>
    <xf numFmtId="168" fontId="51" fillId="38" borderId="94">
      <alignment vertical="center"/>
    </xf>
    <xf numFmtId="168" fontId="50" fillId="59" borderId="109">
      <alignment horizontal="center" vertical="center" wrapText="1"/>
    </xf>
    <xf numFmtId="168" fontId="49" fillId="37" borderId="108">
      <alignment horizontal="center" vertical="center" wrapText="1"/>
    </xf>
    <xf numFmtId="168" fontId="47" fillId="38" borderId="94">
      <alignment vertical="center"/>
    </xf>
    <xf numFmtId="168" fontId="51" fillId="38" borderId="94">
      <alignment vertical="center"/>
    </xf>
    <xf numFmtId="168" fontId="49" fillId="37" borderId="95">
      <alignment horizontal="left"/>
    </xf>
    <xf numFmtId="168" fontId="51" fillId="38" borderId="95">
      <alignment vertical="center"/>
    </xf>
    <xf numFmtId="168" fontId="51" fillId="38" borderId="96">
      <alignment vertical="center"/>
    </xf>
    <xf numFmtId="0" fontId="38" fillId="45" borderId="102" applyNumberFormat="0" applyAlignment="0" applyProtection="0"/>
    <xf numFmtId="168" fontId="51" fillId="38" borderId="103">
      <alignment horizontal="center" vertical="center" wrapText="1"/>
    </xf>
    <xf numFmtId="168" fontId="51" fillId="38" borderId="94">
      <alignment horizontal="center" vertical="center" wrapText="1"/>
    </xf>
    <xf numFmtId="168" fontId="49" fillId="37" borderId="96">
      <alignment horizontal="center" vertical="center" wrapText="1"/>
    </xf>
    <xf numFmtId="168" fontId="51" fillId="38" borderId="96">
      <alignment horizontal="center" vertical="center" wrapText="1"/>
    </xf>
    <xf numFmtId="167" fontId="50" fillId="59" borderId="112">
      <alignment horizontal="center" vertical="center" wrapText="1"/>
    </xf>
    <xf numFmtId="168" fontId="51" fillId="38" borderId="96">
      <alignment vertical="center"/>
    </xf>
    <xf numFmtId="168" fontId="51" fillId="38" borderId="104">
      <alignment horizontal="center" vertical="center" wrapText="1"/>
    </xf>
    <xf numFmtId="168" fontId="51" fillId="38" borderId="98">
      <alignment horizontal="center"/>
    </xf>
    <xf numFmtId="0" fontId="39" fillId="54" borderId="106" applyNumberFormat="0" applyAlignment="0" applyProtection="0"/>
    <xf numFmtId="0" fontId="44" fillId="0" borderId="111" applyNumberFormat="0" applyFill="0" applyAlignment="0" applyProtection="0"/>
    <xf numFmtId="168" fontId="51" fillId="38" borderId="103">
      <alignment horizontal="center" vertical="center" wrapText="1"/>
    </xf>
    <xf numFmtId="0" fontId="29" fillId="61" borderId="105" applyNumberFormat="0" applyFont="0" applyAlignment="0" applyProtection="0"/>
    <xf numFmtId="168" fontId="49" fillId="37" borderId="107">
      <alignment vertical="center"/>
    </xf>
    <xf numFmtId="168" fontId="49" fillId="38" borderId="99">
      <alignment vertical="center"/>
    </xf>
    <xf numFmtId="0" fontId="29" fillId="61" borderId="105" applyNumberFormat="0" applyFont="0" applyAlignment="0" applyProtection="0"/>
    <xf numFmtId="168" fontId="51" fillId="59" borderId="95">
      <alignment vertical="center"/>
    </xf>
    <xf numFmtId="168" fontId="51" fillId="37" borderId="94">
      <alignment horizontal="left"/>
    </xf>
    <xf numFmtId="168" fontId="51" fillId="38" borderId="94">
      <alignment vertical="center"/>
    </xf>
    <xf numFmtId="168" fontId="51" fillId="59" borderId="96">
      <alignment vertical="center"/>
    </xf>
    <xf numFmtId="0" fontId="40" fillId="54" borderId="102" applyNumberFormat="0" applyAlignment="0" applyProtection="0"/>
    <xf numFmtId="168" fontId="51" fillId="38" borderId="96">
      <alignment vertical="center"/>
    </xf>
    <xf numFmtId="168" fontId="51" fillId="38" borderId="100">
      <alignment vertical="center"/>
    </xf>
    <xf numFmtId="0" fontId="44" fillId="0" borderId="111" applyNumberFormat="0" applyFill="0" applyAlignment="0" applyProtection="0"/>
    <xf numFmtId="168" fontId="51" fillId="37" borderId="96">
      <alignment horizontal="left"/>
    </xf>
    <xf numFmtId="168" fontId="51" fillId="38" borderId="113">
      <alignment vertical="center"/>
    </xf>
    <xf numFmtId="168" fontId="51" fillId="38" borderId="96">
      <alignment vertical="center"/>
    </xf>
    <xf numFmtId="168" fontId="51" fillId="37" borderId="96">
      <alignment horizontal="left"/>
    </xf>
    <xf numFmtId="0" fontId="40" fillId="54" borderId="102" applyNumberFormat="0" applyAlignment="0" applyProtection="0"/>
    <xf numFmtId="0" fontId="39" fillId="54" borderId="106" applyNumberFormat="0" applyAlignment="0" applyProtection="0"/>
    <xf numFmtId="168" fontId="51" fillId="38" borderId="94">
      <alignment vertical="center"/>
    </xf>
    <xf numFmtId="168" fontId="51" fillId="38" borderId="96">
      <alignment vertical="center"/>
    </xf>
    <xf numFmtId="168" fontId="49" fillId="37" borderId="95">
      <alignment horizontal="left"/>
    </xf>
    <xf numFmtId="168" fontId="50" fillId="59" borderId="109">
      <alignment horizontal="center" vertical="center" wrapText="1"/>
    </xf>
    <xf numFmtId="168" fontId="49" fillId="37" borderId="110">
      <alignment vertical="center"/>
    </xf>
    <xf numFmtId="168" fontId="51" fillId="38" borderId="95">
      <alignment vertical="center"/>
    </xf>
    <xf numFmtId="168" fontId="51" fillId="38" borderId="103">
      <alignment horizontal="center" vertical="center" wrapText="1"/>
    </xf>
    <xf numFmtId="168" fontId="49" fillId="37" borderId="96">
      <alignment horizontal="center" vertical="center" wrapText="1"/>
    </xf>
    <xf numFmtId="167" fontId="51" fillId="59" borderId="112">
      <alignment vertical="center" wrapText="1"/>
    </xf>
    <xf numFmtId="168" fontId="49" fillId="38" borderId="97">
      <alignment vertical="center"/>
    </xf>
    <xf numFmtId="168" fontId="49" fillId="38" borderId="99">
      <alignment vertical="center"/>
    </xf>
    <xf numFmtId="168" fontId="51" fillId="59" borderId="94">
      <alignment vertical="center"/>
    </xf>
    <xf numFmtId="168" fontId="50" fillId="59" borderId="109">
      <alignment horizontal="center" vertical="center" wrapText="1"/>
    </xf>
    <xf numFmtId="168" fontId="51" fillId="38" borderId="98">
      <alignment horizontal="center"/>
    </xf>
    <xf numFmtId="168" fontId="51" fillId="38" borderId="94">
      <alignment vertical="center"/>
    </xf>
    <xf numFmtId="168" fontId="51" fillId="38" borderId="104">
      <alignment horizontal="center" vertical="center" wrapText="1"/>
    </xf>
    <xf numFmtId="168" fontId="51" fillId="38" borderId="104">
      <alignment horizontal="center" vertical="center" wrapText="1"/>
    </xf>
    <xf numFmtId="168" fontId="51" fillId="59" borderId="94">
      <alignment vertical="center"/>
    </xf>
    <xf numFmtId="168" fontId="51" fillId="38" borderId="103">
      <alignment horizontal="center" vertical="center" wrapText="1"/>
    </xf>
    <xf numFmtId="168" fontId="51" fillId="38" borderId="96">
      <alignment vertical="center"/>
    </xf>
    <xf numFmtId="168" fontId="51" fillId="38" borderId="103">
      <alignment horizontal="center" vertical="center" wrapText="1"/>
    </xf>
    <xf numFmtId="168" fontId="51" fillId="59" borderId="95">
      <alignment vertical="center"/>
    </xf>
    <xf numFmtId="168" fontId="49" fillId="37" borderId="107">
      <alignment vertical="center"/>
    </xf>
    <xf numFmtId="168" fontId="51" fillId="38" borderId="95">
      <alignment horizontal="center" vertical="center" wrapText="1"/>
    </xf>
    <xf numFmtId="168" fontId="49" fillId="37" borderId="107">
      <alignment vertical="center"/>
    </xf>
    <xf numFmtId="168" fontId="51" fillId="59" borderId="96">
      <alignment vertical="center"/>
    </xf>
    <xf numFmtId="168" fontId="49" fillId="37" borderId="110">
      <alignment vertical="center"/>
    </xf>
    <xf numFmtId="168" fontId="49" fillId="38" borderId="97">
      <alignment vertical="center"/>
    </xf>
    <xf numFmtId="168" fontId="49" fillId="37" borderId="110">
      <alignment vertical="center"/>
    </xf>
    <xf numFmtId="168" fontId="49" fillId="37" borderId="95">
      <alignment horizontal="left"/>
    </xf>
    <xf numFmtId="168" fontId="51" fillId="38" borderId="95">
      <alignment vertical="center"/>
    </xf>
    <xf numFmtId="168" fontId="49" fillId="37" borderId="108">
      <alignment horizontal="center" vertical="center" wrapText="1"/>
    </xf>
    <xf numFmtId="168" fontId="51" fillId="38" borderId="96">
      <alignment vertical="center"/>
    </xf>
    <xf numFmtId="168" fontId="51" fillId="38" borderId="96">
      <alignment vertical="center"/>
    </xf>
    <xf numFmtId="168" fontId="51" fillId="38" borderId="103">
      <alignment horizontal="center" vertical="center" wrapText="1"/>
    </xf>
    <xf numFmtId="0" fontId="39" fillId="54" borderId="106" applyNumberFormat="0" applyAlignment="0" applyProtection="0"/>
    <xf numFmtId="0" fontId="44" fillId="0" borderId="111" applyNumberFormat="0" applyFill="0" applyAlignment="0" applyProtection="0"/>
    <xf numFmtId="0" fontId="29" fillId="61" borderId="105" applyNumberFormat="0" applyFont="0" applyAlignment="0" applyProtection="0"/>
    <xf numFmtId="168" fontId="49" fillId="38" borderId="99">
      <alignment vertical="center"/>
    </xf>
    <xf numFmtId="0" fontId="29" fillId="61" borderId="105" applyNumberFormat="0" applyFont="0" applyAlignment="0" applyProtection="0"/>
    <xf numFmtId="168" fontId="50" fillId="59" borderId="109">
      <alignment horizontal="center" vertical="center" wrapText="1"/>
    </xf>
    <xf numFmtId="168" fontId="51" fillId="38" borderId="104">
      <alignment horizontal="center" vertical="center" wrapText="1"/>
    </xf>
    <xf numFmtId="0" fontId="40" fillId="54" borderId="102" applyNumberFormat="0" applyAlignment="0" applyProtection="0"/>
    <xf numFmtId="168" fontId="51" fillId="38" borderId="95">
      <alignment vertical="center"/>
    </xf>
    <xf numFmtId="168" fontId="51" fillId="38" borderId="94">
      <alignment horizontal="center" vertical="center" wrapText="1"/>
    </xf>
    <xf numFmtId="167" fontId="51" fillId="59" borderId="112">
      <alignment vertical="center" wrapText="1"/>
    </xf>
    <xf numFmtId="168" fontId="51" fillId="38" borderId="96">
      <alignment vertical="center"/>
    </xf>
    <xf numFmtId="168" fontId="51" fillId="38" borderId="96">
      <alignment vertical="center"/>
    </xf>
    <xf numFmtId="168" fontId="49" fillId="37" borderId="110">
      <alignment vertical="center"/>
    </xf>
    <xf numFmtId="168" fontId="51" fillId="38" borderId="94">
      <alignment vertical="center"/>
    </xf>
    <xf numFmtId="168" fontId="51" fillId="38" borderId="95">
      <alignment vertical="center"/>
    </xf>
    <xf numFmtId="168" fontId="51" fillId="38" borderId="95">
      <alignment vertical="center"/>
    </xf>
    <xf numFmtId="168" fontId="51" fillId="38" borderId="96">
      <alignment horizontal="center" vertical="center" wrapText="1"/>
    </xf>
    <xf numFmtId="168" fontId="47" fillId="38" borderId="94">
      <alignment vertical="center"/>
    </xf>
    <xf numFmtId="168" fontId="51" fillId="38" borderId="94">
      <alignment vertical="center"/>
    </xf>
    <xf numFmtId="0" fontId="38" fillId="45" borderId="102" applyNumberFormat="0" applyAlignment="0" applyProtection="0"/>
    <xf numFmtId="168" fontId="51" fillId="38" borderId="103">
      <alignment horizontal="center" vertical="center" wrapText="1"/>
    </xf>
    <xf numFmtId="168" fontId="51" fillId="37" borderId="96">
      <alignment horizontal="left"/>
    </xf>
    <xf numFmtId="168" fontId="51" fillId="38" borderId="94">
      <alignment horizontal="center" vertical="center" wrapText="1"/>
    </xf>
    <xf numFmtId="167" fontId="50" fillId="59" borderId="112">
      <alignment horizontal="center" vertical="center" wrapText="1"/>
    </xf>
    <xf numFmtId="168" fontId="49" fillId="38" borderId="97">
      <alignment vertical="center"/>
    </xf>
    <xf numFmtId="168" fontId="51" fillId="38" borderId="96">
      <alignment vertical="center"/>
    </xf>
    <xf numFmtId="168" fontId="51" fillId="38" borderId="98">
      <alignment horizontal="center"/>
    </xf>
    <xf numFmtId="0" fontId="39" fillId="54" borderId="106" applyNumberFormat="0" applyAlignment="0" applyProtection="0"/>
    <xf numFmtId="0" fontId="44" fillId="0" borderId="111" applyNumberFormat="0" applyFill="0" applyAlignment="0" applyProtection="0"/>
    <xf numFmtId="0" fontId="29" fillId="61" borderId="105" applyNumberFormat="0" applyFont="0" applyAlignment="0" applyProtection="0"/>
    <xf numFmtId="168" fontId="49" fillId="38" borderId="99">
      <alignment vertical="center"/>
    </xf>
    <xf numFmtId="0" fontId="29" fillId="61" borderId="105" applyNumberFormat="0" applyFont="0" applyAlignment="0" applyProtection="0"/>
    <xf numFmtId="168" fontId="50" fillId="59" borderId="109">
      <alignment horizontal="center" vertical="center" wrapText="1"/>
    </xf>
    <xf numFmtId="168" fontId="51" fillId="38" borderId="104">
      <alignment horizontal="center" vertical="center" wrapText="1"/>
    </xf>
    <xf numFmtId="0" fontId="40" fillId="54" borderId="102" applyNumberFormat="0" applyAlignment="0" applyProtection="0"/>
    <xf numFmtId="168" fontId="51" fillId="38" borderId="95">
      <alignment vertical="center"/>
    </xf>
    <xf numFmtId="168" fontId="51" fillId="38" borderId="94">
      <alignment horizontal="center" vertical="center" wrapText="1"/>
    </xf>
    <xf numFmtId="167" fontId="51" fillId="59" borderId="112">
      <alignment vertical="center" wrapText="1"/>
    </xf>
    <xf numFmtId="168" fontId="51" fillId="38" borderId="96">
      <alignment vertical="center"/>
    </xf>
    <xf numFmtId="168" fontId="51" fillId="38" borderId="96">
      <alignment vertical="center"/>
    </xf>
    <xf numFmtId="168" fontId="49" fillId="37" borderId="110">
      <alignment vertical="center"/>
    </xf>
    <xf numFmtId="168" fontId="51" fillId="38" borderId="95">
      <alignment vertical="center"/>
    </xf>
    <xf numFmtId="168" fontId="51" fillId="38" borderId="95">
      <alignment vertical="center"/>
    </xf>
    <xf numFmtId="168" fontId="51" fillId="38" borderId="96">
      <alignment horizontal="center" vertical="center" wrapText="1"/>
    </xf>
    <xf numFmtId="168" fontId="47" fillId="38" borderId="94">
      <alignment vertical="center"/>
    </xf>
    <xf numFmtId="168" fontId="51" fillId="38" borderId="94">
      <alignment vertical="center"/>
    </xf>
    <xf numFmtId="0" fontId="38" fillId="45" borderId="102" applyNumberFormat="0" applyAlignment="0" applyProtection="0"/>
    <xf numFmtId="168" fontId="51" fillId="37" borderId="96">
      <alignment horizontal="left"/>
    </xf>
    <xf numFmtId="167" fontId="50" fillId="59" borderId="93">
      <alignment horizontal="center" vertical="center" wrapText="1"/>
    </xf>
    <xf numFmtId="168" fontId="49" fillId="38" borderId="97">
      <alignment vertical="center"/>
    </xf>
    <xf numFmtId="168" fontId="51" fillId="38" borderId="98">
      <alignment horizontal="center"/>
    </xf>
    <xf numFmtId="0" fontId="39" fillId="54" borderId="106" applyNumberFormat="0" applyAlignment="0" applyProtection="0"/>
    <xf numFmtId="0" fontId="29" fillId="61" borderId="105" applyNumberFormat="0" applyFont="0" applyAlignment="0" applyProtection="0"/>
    <xf numFmtId="168" fontId="49" fillId="38" borderId="99">
      <alignment vertical="center"/>
    </xf>
    <xf numFmtId="0" fontId="29" fillId="61" borderId="105" applyNumberFormat="0" applyFont="0" applyAlignment="0" applyProtection="0"/>
    <xf numFmtId="0" fontId="40" fillId="54" borderId="102" applyNumberFormat="0" applyAlignment="0" applyProtection="0"/>
    <xf numFmtId="168" fontId="51" fillId="38" borderId="95">
      <alignment vertical="center"/>
    </xf>
    <xf numFmtId="168" fontId="51" fillId="38" borderId="94">
      <alignment horizontal="center" vertical="center" wrapText="1"/>
    </xf>
    <xf numFmtId="167" fontId="51" fillId="59" borderId="93">
      <alignment vertical="center" wrapText="1"/>
    </xf>
    <xf numFmtId="168" fontId="51" fillId="38" borderId="96">
      <alignment vertical="center"/>
    </xf>
    <xf numFmtId="168" fontId="51" fillId="38" borderId="96">
      <alignment vertical="center"/>
    </xf>
    <xf numFmtId="168" fontId="51" fillId="38" borderId="95">
      <alignment vertical="center"/>
    </xf>
    <xf numFmtId="168" fontId="51" fillId="38" borderId="95">
      <alignment vertical="center"/>
    </xf>
    <xf numFmtId="168" fontId="51" fillId="38" borderId="96">
      <alignment horizontal="center" vertical="center" wrapText="1"/>
    </xf>
    <xf numFmtId="168" fontId="47" fillId="38" borderId="94">
      <alignment vertical="center"/>
    </xf>
    <xf numFmtId="0" fontId="38" fillId="45" borderId="102" applyNumberFormat="0" applyAlignment="0" applyProtection="0"/>
    <xf numFmtId="168" fontId="49" fillId="38" borderId="97">
      <alignment vertical="center"/>
    </xf>
    <xf numFmtId="168" fontId="51" fillId="38" borderId="98">
      <alignment horizontal="center"/>
    </xf>
    <xf numFmtId="0" fontId="39" fillId="54" borderId="106" applyNumberFormat="0" applyAlignment="0" applyProtection="0"/>
    <xf numFmtId="0" fontId="29" fillId="61" borderId="105" applyNumberFormat="0" applyFont="0" applyAlignment="0" applyProtection="0"/>
    <xf numFmtId="168" fontId="49" fillId="38" borderId="99">
      <alignment vertical="center"/>
    </xf>
    <xf numFmtId="0" fontId="29" fillId="61" borderId="105" applyNumberFormat="0" applyFont="0" applyAlignment="0" applyProtection="0"/>
    <xf numFmtId="168" fontId="51" fillId="38" borderId="94">
      <alignment horizontal="center" vertical="center" wrapText="1"/>
    </xf>
    <xf numFmtId="168" fontId="51" fillId="38" borderId="96">
      <alignment vertical="center"/>
    </xf>
    <xf numFmtId="168" fontId="51" fillId="38" borderId="103">
      <alignment horizontal="center" vertical="center" wrapText="1"/>
    </xf>
    <xf numFmtId="168" fontId="51" fillId="59" borderId="78">
      <alignment vertical="center"/>
    </xf>
    <xf numFmtId="168" fontId="51" fillId="38" borderId="103">
      <alignment horizontal="center" vertical="center" wrapText="1"/>
    </xf>
    <xf numFmtId="0" fontId="44" fillId="0" borderId="111" applyNumberFormat="0" applyFill="0" applyAlignment="0" applyProtection="0"/>
    <xf numFmtId="168" fontId="51" fillId="38" borderId="114">
      <alignment vertical="center"/>
    </xf>
    <xf numFmtId="168" fontId="49" fillId="37" borderId="114">
      <alignment vertical="center"/>
    </xf>
    <xf numFmtId="168" fontId="49" fillId="37" borderId="110">
      <alignment vertical="center"/>
    </xf>
    <xf numFmtId="168" fontId="50" fillId="59" borderId="109">
      <alignment horizontal="center" vertical="center" wrapText="1"/>
    </xf>
    <xf numFmtId="168" fontId="49" fillId="38" borderId="97">
      <alignment vertical="center"/>
    </xf>
    <xf numFmtId="168" fontId="51" fillId="38" borderId="98">
      <alignment horizontal="center"/>
    </xf>
    <xf numFmtId="168" fontId="51" fillId="38" borderId="103">
      <alignment horizontal="center" vertical="center" wrapText="1"/>
    </xf>
    <xf numFmtId="168" fontId="49" fillId="37" borderId="107">
      <alignment vertical="center"/>
    </xf>
    <xf numFmtId="168" fontId="51" fillId="38" borderId="79">
      <alignment vertical="center"/>
    </xf>
    <xf numFmtId="0" fontId="39" fillId="54" borderId="106" applyNumberFormat="0" applyAlignment="0" applyProtection="0"/>
    <xf numFmtId="0" fontId="29" fillId="61" borderId="105" applyNumberFormat="0" applyFont="0" applyAlignment="0" applyProtection="0"/>
    <xf numFmtId="168" fontId="51" fillId="38" borderId="77">
      <alignment vertical="center"/>
    </xf>
    <xf numFmtId="0" fontId="38" fillId="45" borderId="102" applyNumberFormat="0" applyAlignment="0" applyProtection="0"/>
    <xf numFmtId="168" fontId="51" fillId="38" borderId="104">
      <alignment horizontal="center" vertical="center" wrapText="1"/>
    </xf>
    <xf numFmtId="168" fontId="51" fillId="38" borderId="103">
      <alignment horizontal="center" vertical="center" wrapText="1"/>
    </xf>
    <xf numFmtId="0" fontId="40" fillId="54" borderId="102" applyNumberFormat="0" applyAlignment="0" applyProtection="0"/>
    <xf numFmtId="0" fontId="40" fillId="54" borderId="102" applyNumberFormat="0" applyAlignment="0" applyProtection="0"/>
    <xf numFmtId="168" fontId="49" fillId="37" borderId="77">
      <alignment horizontal="center" vertical="center" wrapText="1"/>
    </xf>
    <xf numFmtId="168" fontId="49" fillId="37" borderId="80">
      <alignment horizontal="center" vertical="center" wrapText="1"/>
    </xf>
    <xf numFmtId="168" fontId="51" fillId="38" borderId="114">
      <alignment vertical="center"/>
    </xf>
    <xf numFmtId="168" fontId="51" fillId="0" borderId="114">
      <alignment vertical="center"/>
    </xf>
    <xf numFmtId="168" fontId="51" fillId="37" borderId="77">
      <alignment horizontal="left"/>
    </xf>
    <xf numFmtId="168" fontId="51" fillId="38" borderId="103">
      <alignment horizontal="center" vertical="center" wrapText="1"/>
    </xf>
    <xf numFmtId="168" fontId="49" fillId="37" borderId="114">
      <alignment vertical="center"/>
    </xf>
    <xf numFmtId="168" fontId="49" fillId="37" borderId="114">
      <alignment vertical="center"/>
    </xf>
    <xf numFmtId="168" fontId="51" fillId="37" borderId="78">
      <alignment horizontal="left"/>
    </xf>
    <xf numFmtId="168" fontId="49" fillId="37" borderId="79">
      <alignment horizontal="left"/>
    </xf>
    <xf numFmtId="15" fontId="51" fillId="38" borderId="115">
      <alignment horizontal="center" vertical="center" wrapText="1"/>
    </xf>
    <xf numFmtId="168" fontId="49" fillId="38" borderId="87">
      <alignment vertical="center"/>
    </xf>
    <xf numFmtId="0" fontId="29" fillId="61" borderId="105" applyNumberFormat="0" applyFont="0" applyAlignment="0" applyProtection="0"/>
    <xf numFmtId="0" fontId="29" fillId="61" borderId="105" applyNumberFormat="0" applyFont="0" applyAlignment="0" applyProtection="0"/>
    <xf numFmtId="168" fontId="51" fillId="59" borderId="77">
      <alignment vertical="center"/>
    </xf>
    <xf numFmtId="168" fontId="51" fillId="59" borderId="79">
      <alignment vertical="center"/>
    </xf>
    <xf numFmtId="0" fontId="40" fillId="54" borderId="102" applyNumberFormat="0" applyAlignment="0" applyProtection="0"/>
    <xf numFmtId="0" fontId="40" fillId="54" borderId="102" applyNumberFormat="0" applyAlignment="0" applyProtection="0"/>
    <xf numFmtId="168" fontId="51" fillId="59" borderId="118">
      <alignment vertical="center"/>
    </xf>
    <xf numFmtId="0" fontId="29" fillId="61" borderId="105" applyNumberFormat="0" applyFont="0" applyAlignment="0" applyProtection="0"/>
    <xf numFmtId="0" fontId="39" fillId="54" borderId="106" applyNumberFormat="0" applyAlignment="0" applyProtection="0"/>
    <xf numFmtId="0" fontId="44" fillId="0" borderId="111" applyNumberFormat="0" applyFill="0" applyAlignment="0" applyProtection="0"/>
    <xf numFmtId="0" fontId="29" fillId="61" borderId="105" applyNumberFormat="0" applyFont="0" applyAlignment="0" applyProtection="0"/>
    <xf numFmtId="167" fontId="51" fillId="59" borderId="112">
      <alignment vertical="center" wrapText="1"/>
    </xf>
    <xf numFmtId="168" fontId="51" fillId="38" borderId="104">
      <alignment horizontal="center" vertical="center" wrapText="1"/>
    </xf>
    <xf numFmtId="168" fontId="51" fillId="38" borderId="117">
      <alignment horizontal="center" vertical="center" wrapText="1"/>
    </xf>
    <xf numFmtId="168" fontId="49" fillId="38" borderId="99">
      <alignment vertical="center"/>
    </xf>
    <xf numFmtId="168" fontId="49" fillId="37" borderId="119">
      <alignment horizontal="center" vertical="center" wrapText="1"/>
    </xf>
    <xf numFmtId="168" fontId="51" fillId="38" borderId="104">
      <alignment horizontal="center" vertical="center" wrapText="1"/>
    </xf>
    <xf numFmtId="0" fontId="29" fillId="61" borderId="105" applyNumberFormat="0" applyFont="0" applyAlignment="0" applyProtection="0"/>
    <xf numFmtId="168" fontId="51" fillId="59" borderId="117">
      <alignment vertical="center"/>
    </xf>
    <xf numFmtId="168" fontId="51" fillId="38" borderId="116">
      <alignment vertical="center"/>
    </xf>
    <xf numFmtId="168" fontId="51" fillId="38" borderId="78">
      <alignment horizontal="center" vertical="center" wrapText="1"/>
    </xf>
    <xf numFmtId="168" fontId="49" fillId="38" borderId="87">
      <alignment vertical="center"/>
    </xf>
    <xf numFmtId="168" fontId="51" fillId="38" borderId="98">
      <alignment horizontal="center"/>
    </xf>
    <xf numFmtId="168" fontId="49" fillId="38" borderId="97">
      <alignment vertical="center"/>
    </xf>
    <xf numFmtId="168" fontId="51" fillId="38" borderId="79">
      <alignment horizontal="center" vertical="center" wrapText="1"/>
    </xf>
    <xf numFmtId="168" fontId="51" fillId="38" borderId="78">
      <alignment vertical="center"/>
    </xf>
    <xf numFmtId="168" fontId="51" fillId="38" borderId="79">
      <alignment vertical="center"/>
    </xf>
    <xf numFmtId="168" fontId="51" fillId="38" borderId="77">
      <alignment vertical="center"/>
    </xf>
    <xf numFmtId="168" fontId="51" fillId="38" borderId="77">
      <alignment vertical="center"/>
    </xf>
    <xf numFmtId="168" fontId="51" fillId="38" borderId="78">
      <alignment vertical="center"/>
    </xf>
    <xf numFmtId="168" fontId="51" fillId="38" borderId="79">
      <alignment vertical="center"/>
    </xf>
    <xf numFmtId="168" fontId="51" fillId="38" borderId="77">
      <alignment vertical="center"/>
    </xf>
    <xf numFmtId="168" fontId="50" fillId="59" borderId="109">
      <alignment horizontal="center" vertical="center" wrapText="1"/>
    </xf>
    <xf numFmtId="168" fontId="49" fillId="37" borderId="110">
      <alignment vertical="center"/>
    </xf>
    <xf numFmtId="168" fontId="47" fillId="38" borderId="78">
      <alignment vertical="center"/>
    </xf>
    <xf numFmtId="168" fontId="51" fillId="38" borderId="78">
      <alignment horizontal="center" vertical="center" wrapText="1"/>
    </xf>
    <xf numFmtId="168" fontId="51" fillId="38" borderId="104">
      <alignment horizontal="center" vertical="center" wrapText="1"/>
    </xf>
    <xf numFmtId="168" fontId="51" fillId="38" borderId="118">
      <alignment vertical="center"/>
    </xf>
    <xf numFmtId="168" fontId="51" fillId="38" borderId="77">
      <alignment horizontal="center" vertical="center" wrapText="1"/>
    </xf>
    <xf numFmtId="168" fontId="51" fillId="37" borderId="116">
      <alignment horizontal="left"/>
    </xf>
    <xf numFmtId="0" fontId="38" fillId="45" borderId="102" applyNumberFormat="0" applyAlignment="0" applyProtection="0"/>
    <xf numFmtId="168" fontId="49" fillId="37" borderId="116">
      <alignment horizontal="center" vertical="center" wrapText="1"/>
    </xf>
    <xf numFmtId="168" fontId="51" fillId="37" borderId="117">
      <alignment horizontal="left"/>
    </xf>
    <xf numFmtId="168" fontId="51" fillId="38" borderId="103">
      <alignment horizontal="center" vertical="center" wrapText="1"/>
    </xf>
    <xf numFmtId="168" fontId="49" fillId="37" borderId="118">
      <alignment horizontal="left"/>
    </xf>
    <xf numFmtId="168" fontId="51" fillId="59" borderId="116">
      <alignment vertical="center"/>
    </xf>
    <xf numFmtId="168" fontId="49" fillId="37" borderId="107">
      <alignment vertical="center"/>
    </xf>
    <xf numFmtId="168" fontId="51" fillId="38" borderId="118">
      <alignment horizontal="center" vertical="center" wrapText="1"/>
    </xf>
    <xf numFmtId="168" fontId="51" fillId="38" borderId="117">
      <alignment vertical="center"/>
    </xf>
    <xf numFmtId="168" fontId="51" fillId="38" borderId="118">
      <alignment vertical="center"/>
    </xf>
    <xf numFmtId="168" fontId="51" fillId="38" borderId="116">
      <alignment vertical="center"/>
    </xf>
    <xf numFmtId="168" fontId="51" fillId="38" borderId="116">
      <alignment vertical="center"/>
    </xf>
    <xf numFmtId="168" fontId="51" fillId="38" borderId="113">
      <alignment vertical="center"/>
    </xf>
    <xf numFmtId="168" fontId="51" fillId="38" borderId="117">
      <alignment vertical="center"/>
    </xf>
    <xf numFmtId="168" fontId="51" fillId="38" borderId="118">
      <alignment vertical="center"/>
    </xf>
    <xf numFmtId="168" fontId="51" fillId="38" borderId="116">
      <alignment vertical="center"/>
    </xf>
    <xf numFmtId="167" fontId="50" fillId="59" borderId="112">
      <alignment horizontal="center" vertical="center" wrapText="1"/>
    </xf>
    <xf numFmtId="168" fontId="47" fillId="38" borderId="117">
      <alignment vertical="center"/>
    </xf>
    <xf numFmtId="168" fontId="51" fillId="38" borderId="117">
      <alignment horizontal="center" vertical="center" wrapText="1"/>
    </xf>
    <xf numFmtId="168" fontId="51" fillId="38" borderId="116">
      <alignment horizontal="center" vertical="center" wrapText="1"/>
    </xf>
    <xf numFmtId="10" fontId="16" fillId="39" borderId="112" applyNumberFormat="0" applyBorder="0" applyAlignment="0" applyProtection="0"/>
    <xf numFmtId="0" fontId="5" fillId="0" borderId="0"/>
    <xf numFmtId="38" fontId="16" fillId="38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41" fontId="64" fillId="0" borderId="0" applyFont="0" applyFill="0" applyBorder="0" applyAlignment="0" applyProtection="0"/>
    <xf numFmtId="41" fontId="29" fillId="0" borderId="0" applyFont="0" applyFill="0" applyBorder="0" applyAlignment="0" applyProtection="0"/>
    <xf numFmtId="0" fontId="16" fillId="0" borderId="0"/>
    <xf numFmtId="9" fontId="29" fillId="0" borderId="0" applyFont="0" applyFill="0" applyBorder="0" applyAlignment="0" applyProtection="0"/>
    <xf numFmtId="0" fontId="65" fillId="0" borderId="0">
      <alignment horizontal="center" vertical="center"/>
    </xf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65" fillId="0" borderId="0">
      <alignment vertical="top"/>
    </xf>
    <xf numFmtId="172" fontId="29" fillId="0" borderId="0" applyFont="0" applyFill="0" applyBorder="0" applyAlignment="0" applyProtection="0"/>
    <xf numFmtId="0" fontId="5" fillId="0" borderId="0"/>
    <xf numFmtId="0" fontId="66" fillId="0" borderId="0" applyNumberFormat="0" applyFill="0" applyBorder="0" applyAlignment="0" applyProtection="0">
      <alignment vertical="top"/>
      <protection locked="0"/>
    </xf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67" fillId="0" borderId="0">
      <alignment horizontal="center" vertical="center" wrapText="1"/>
    </xf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75" fillId="0" borderId="0" applyNumberFormat="0" applyFill="0" applyBorder="0" applyAlignment="0" applyProtection="0"/>
    <xf numFmtId="0" fontId="1" fillId="0" borderId="0"/>
    <xf numFmtId="0" fontId="1" fillId="0" borderId="0"/>
    <xf numFmtId="0" fontId="106" fillId="0" borderId="0" applyNumberFormat="0" applyFill="0" applyBorder="0" applyAlignment="0" applyProtection="0"/>
  </cellStyleXfs>
  <cellXfs count="423">
    <xf numFmtId="0" fontId="0" fillId="0" borderId="0" xfId="0"/>
    <xf numFmtId="0" fontId="13" fillId="0" borderId="0" xfId="0" applyFont="1" applyAlignment="1">
      <alignment horizontal="center" vertical="center" wrapText="1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20" xfId="0" applyFill="1" applyBorder="1"/>
    <xf numFmtId="0" fontId="0" fillId="7" borderId="0" xfId="0" applyFill="1" applyBorder="1"/>
    <xf numFmtId="0" fontId="0" fillId="7" borderId="123" xfId="0" applyFill="1" applyBorder="1"/>
    <xf numFmtId="0" fontId="0" fillId="7" borderId="124" xfId="0" applyFill="1" applyBorder="1"/>
    <xf numFmtId="0" fontId="0" fillId="7" borderId="121" xfId="0" applyFill="1" applyBorder="1"/>
    <xf numFmtId="0" fontId="0" fillId="7" borderId="125" xfId="0" applyFill="1" applyBorder="1"/>
    <xf numFmtId="0" fontId="0" fillId="7" borderId="120" xfId="0" quotePrefix="1" applyFill="1" applyBorder="1"/>
    <xf numFmtId="0" fontId="68" fillId="80" borderId="0" xfId="1245" applyFont="1" applyFill="1" applyAlignment="1">
      <alignment horizontal="left" vertical="top"/>
    </xf>
    <xf numFmtId="0" fontId="69" fillId="80" borderId="0" xfId="1247" applyFont="1" applyFill="1" applyAlignment="1">
      <alignment vertical="top" wrapText="1"/>
    </xf>
    <xf numFmtId="0" fontId="29" fillId="80" borderId="0" xfId="1248" applyFont="1" applyFill="1" applyAlignment="1">
      <alignment vertical="center"/>
    </xf>
    <xf numFmtId="0" fontId="70" fillId="0" borderId="0" xfId="1247" applyFont="1"/>
    <xf numFmtId="0" fontId="70" fillId="0" borderId="0" xfId="1247" applyFont="1" applyFill="1" applyAlignment="1">
      <alignment horizontal="left" vertical="top" wrapText="1"/>
    </xf>
    <xf numFmtId="0" fontId="29" fillId="82" borderId="0" xfId="1248" applyFont="1" applyFill="1" applyAlignment="1">
      <alignment vertical="center"/>
    </xf>
    <xf numFmtId="0" fontId="70" fillId="82" borderId="0" xfId="1247" applyFont="1" applyFill="1" applyAlignment="1">
      <alignment horizontal="center" vertical="top" wrapText="1"/>
    </xf>
    <xf numFmtId="0" fontId="29" fillId="80" borderId="0" xfId="1249" applyFont="1" applyFill="1" applyAlignment="1">
      <alignment vertical="center"/>
    </xf>
    <xf numFmtId="0" fontId="29" fillId="80" borderId="138" xfId="1249" applyFont="1" applyFill="1" applyBorder="1" applyAlignment="1">
      <alignment vertical="center"/>
    </xf>
    <xf numFmtId="0" fontId="29" fillId="80" borderId="139" xfId="1249" applyFont="1" applyFill="1" applyBorder="1" applyAlignment="1">
      <alignment vertical="center"/>
    </xf>
    <xf numFmtId="0" fontId="29" fillId="80" borderId="140" xfId="1249" applyFont="1" applyFill="1" applyBorder="1" applyAlignment="1">
      <alignment vertical="center"/>
    </xf>
    <xf numFmtId="0" fontId="29" fillId="80" borderId="141" xfId="1249" applyFont="1" applyFill="1" applyBorder="1" applyAlignment="1">
      <alignment vertical="center"/>
    </xf>
    <xf numFmtId="0" fontId="29" fillId="80" borderId="0" xfId="1249" applyFont="1" applyFill="1" applyBorder="1" applyAlignment="1">
      <alignment vertical="center"/>
    </xf>
    <xf numFmtId="0" fontId="29" fillId="80" borderId="142" xfId="1249" applyFont="1" applyFill="1" applyBorder="1" applyAlignment="1">
      <alignment vertical="center"/>
    </xf>
    <xf numFmtId="0" fontId="29" fillId="80" borderId="143" xfId="1249" applyFont="1" applyFill="1" applyBorder="1" applyAlignment="1">
      <alignment vertical="center"/>
    </xf>
    <xf numFmtId="0" fontId="29" fillId="80" borderId="144" xfId="1249" applyFont="1" applyFill="1" applyBorder="1" applyAlignment="1">
      <alignment vertical="center"/>
    </xf>
    <xf numFmtId="0" fontId="29" fillId="80" borderId="145" xfId="1249" applyFont="1" applyFill="1" applyBorder="1" applyAlignment="1">
      <alignment vertical="center"/>
    </xf>
    <xf numFmtId="0" fontId="73" fillId="80" borderId="138" xfId="1249" applyFont="1" applyFill="1" applyBorder="1" applyAlignment="1">
      <alignment vertical="center"/>
    </xf>
    <xf numFmtId="0" fontId="73" fillId="80" borderId="139" xfId="1249" applyFont="1" applyFill="1" applyBorder="1" applyAlignment="1">
      <alignment vertical="center"/>
    </xf>
    <xf numFmtId="0" fontId="73" fillId="80" borderId="140" xfId="1249" applyFont="1" applyFill="1" applyBorder="1" applyAlignment="1">
      <alignment vertical="center"/>
    </xf>
    <xf numFmtId="0" fontId="73" fillId="80" borderId="141" xfId="1249" applyFont="1" applyFill="1" applyBorder="1" applyAlignment="1">
      <alignment vertical="center"/>
    </xf>
    <xf numFmtId="0" fontId="73" fillId="80" borderId="0" xfId="1249" applyFont="1" applyFill="1" applyBorder="1" applyAlignment="1">
      <alignment vertical="center"/>
    </xf>
    <xf numFmtId="0" fontId="73" fillId="80" borderId="142" xfId="1249" applyFont="1" applyFill="1" applyBorder="1" applyAlignment="1">
      <alignment vertical="center"/>
    </xf>
    <xf numFmtId="0" fontId="73" fillId="80" borderId="143" xfId="1249" applyFont="1" applyFill="1" applyBorder="1" applyAlignment="1">
      <alignment vertical="center"/>
    </xf>
    <xf numFmtId="0" fontId="73" fillId="80" borderId="144" xfId="1249" applyFont="1" applyFill="1" applyBorder="1" applyAlignment="1">
      <alignment vertical="center"/>
    </xf>
    <xf numFmtId="0" fontId="73" fillId="80" borderId="145" xfId="1249" applyFont="1" applyFill="1" applyBorder="1" applyAlignment="1">
      <alignment vertical="center"/>
    </xf>
    <xf numFmtId="0" fontId="0" fillId="0" borderId="0" xfId="0" applyAlignment="1">
      <alignment wrapText="1"/>
    </xf>
    <xf numFmtId="0" fontId="10" fillId="5" borderId="3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4" borderId="135" xfId="0" applyFill="1" applyBorder="1" applyAlignment="1">
      <alignment horizontal="left" wrapText="1"/>
    </xf>
    <xf numFmtId="0" fontId="14" fillId="6" borderId="2" xfId="0" applyFont="1" applyFill="1" applyBorder="1" applyAlignment="1">
      <alignment horizontal="left" vertical="center" wrapText="1"/>
    </xf>
    <xf numFmtId="0" fontId="10" fillId="5" borderId="4" xfId="0" quotePrefix="1" applyFont="1" applyFill="1" applyBorder="1" applyAlignment="1">
      <alignment horizontal="left" vertical="center" wrapText="1"/>
    </xf>
    <xf numFmtId="0" fontId="0" fillId="0" borderId="137" xfId="0" applyBorder="1" applyAlignment="1">
      <alignment horizontal="center" vertical="center" textRotation="90" wrapText="1"/>
    </xf>
    <xf numFmtId="0" fontId="0" fillId="3" borderId="5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0" fontId="0" fillId="3" borderId="134" xfId="0" applyFill="1" applyBorder="1" applyAlignment="1">
      <alignment horizontal="left" wrapText="1"/>
    </xf>
    <xf numFmtId="0" fontId="0" fillId="4" borderId="136" xfId="0" applyFill="1" applyBorder="1" applyAlignment="1">
      <alignment horizontal="left" wrapText="1"/>
    </xf>
    <xf numFmtId="0" fontId="0" fillId="0" borderId="137" xfId="0" applyBorder="1" applyAlignment="1">
      <alignment horizontal="center" wrapText="1"/>
    </xf>
    <xf numFmtId="0" fontId="76" fillId="4" borderId="1" xfId="0" applyFont="1" applyFill="1" applyBorder="1" applyAlignment="1">
      <alignment horizontal="left" wrapText="1"/>
    </xf>
    <xf numFmtId="0" fontId="0" fillId="83" borderId="1" xfId="0" applyFill="1" applyBorder="1" applyAlignment="1">
      <alignment horizontal="left" wrapText="1"/>
    </xf>
    <xf numFmtId="0" fontId="0" fillId="4" borderId="1" xfId="0" applyFont="1" applyFill="1" applyBorder="1" applyAlignment="1">
      <alignment horizontal="left" wrapText="1"/>
    </xf>
    <xf numFmtId="0" fontId="0" fillId="81" borderId="1" xfId="0" applyFill="1" applyBorder="1" applyAlignment="1">
      <alignment horizontal="left" wrapText="1"/>
    </xf>
    <xf numFmtId="0" fontId="78" fillId="81" borderId="155" xfId="0" applyFont="1" applyFill="1" applyBorder="1" applyAlignment="1">
      <alignment vertical="center" wrapText="1"/>
    </xf>
    <xf numFmtId="0" fontId="78" fillId="81" borderId="156" xfId="0" applyFont="1" applyFill="1" applyBorder="1" applyAlignment="1">
      <alignment vertical="center" wrapText="1"/>
    </xf>
    <xf numFmtId="0" fontId="0" fillId="81" borderId="9" xfId="0" applyFill="1" applyBorder="1" applyAlignment="1">
      <alignment horizontal="left" wrapText="1"/>
    </xf>
    <xf numFmtId="0" fontId="10" fillId="84" borderId="10" xfId="0" applyFont="1" applyFill="1" applyBorder="1" applyAlignment="1">
      <alignment horizontal="center"/>
    </xf>
    <xf numFmtId="0" fontId="82" fillId="0" borderId="0" xfId="0" applyFont="1"/>
    <xf numFmtId="0" fontId="83" fillId="0" borderId="0" xfId="0" applyFont="1"/>
    <xf numFmtId="0" fontId="85" fillId="0" borderId="0" xfId="0" applyFont="1" applyAlignment="1">
      <alignment horizontal="center"/>
    </xf>
    <xf numFmtId="0" fontId="69" fillId="80" borderId="0" xfId="1247" applyFont="1" applyFill="1" applyAlignment="1">
      <alignment vertical="center" wrapText="1"/>
    </xf>
    <xf numFmtId="0" fontId="84" fillId="0" borderId="0" xfId="0" applyFont="1" applyFill="1" applyAlignment="1">
      <alignment horizontal="center" vertical="center"/>
    </xf>
    <xf numFmtId="0" fontId="83" fillId="0" borderId="0" xfId="0" applyFont="1" applyAlignment="1">
      <alignment horizontal="center"/>
    </xf>
    <xf numFmtId="0" fontId="82" fillId="0" borderId="0" xfId="0" applyFont="1" applyBorder="1"/>
    <xf numFmtId="0" fontId="83" fillId="0" borderId="0" xfId="0" applyFont="1" applyBorder="1"/>
    <xf numFmtId="0" fontId="83" fillId="0" borderId="0" xfId="0" applyFont="1" applyBorder="1" applyAlignment="1">
      <alignment horizontal="center"/>
    </xf>
    <xf numFmtId="0" fontId="89" fillId="80" borderId="112" xfId="1247" applyFont="1" applyFill="1" applyBorder="1" applyAlignment="1">
      <alignment horizontal="center" vertical="center" wrapText="1"/>
    </xf>
    <xf numFmtId="0" fontId="89" fillId="81" borderId="112" xfId="1247" applyFont="1" applyFill="1" applyBorder="1" applyAlignment="1">
      <alignment horizontal="left" vertical="center" wrapText="1"/>
    </xf>
    <xf numFmtId="0" fontId="90" fillId="80" borderId="112" xfId="1247" applyFont="1" applyFill="1" applyBorder="1" applyAlignment="1">
      <alignment vertical="center" wrapText="1"/>
    </xf>
    <xf numFmtId="0" fontId="90" fillId="80" borderId="112" xfId="1247" applyFont="1" applyFill="1" applyBorder="1" applyAlignment="1">
      <alignment horizontal="left" vertical="center" wrapText="1"/>
    </xf>
    <xf numFmtId="0" fontId="91" fillId="80" borderId="0" xfId="1247" applyFont="1" applyFill="1" applyAlignment="1">
      <alignment vertical="top" wrapText="1"/>
    </xf>
    <xf numFmtId="0" fontId="87" fillId="80" borderId="0" xfId="1245" applyFont="1" applyFill="1" applyBorder="1" applyAlignment="1">
      <alignment horizontal="left" vertical="top"/>
    </xf>
    <xf numFmtId="0" fontId="87" fillId="80" borderId="0" xfId="1245" applyFont="1" applyFill="1" applyAlignment="1">
      <alignment horizontal="left" vertical="top"/>
    </xf>
    <xf numFmtId="0" fontId="90" fillId="80" borderId="30" xfId="1245" applyFont="1" applyFill="1" applyBorder="1" applyAlignment="1">
      <alignment horizontal="left" vertical="top"/>
    </xf>
    <xf numFmtId="0" fontId="90" fillId="80" borderId="0" xfId="1245" applyFont="1" applyFill="1" applyBorder="1" applyAlignment="1">
      <alignment horizontal="left" vertical="top"/>
    </xf>
    <xf numFmtId="0" fontId="90" fillId="80" borderId="29" xfId="1245" applyFont="1" applyFill="1" applyBorder="1" applyAlignment="1">
      <alignment horizontal="left" vertical="top"/>
    </xf>
    <xf numFmtId="0" fontId="90" fillId="80" borderId="41" xfId="1245" applyFont="1" applyFill="1" applyBorder="1" applyAlignment="1">
      <alignment horizontal="left" vertical="top"/>
    </xf>
    <xf numFmtId="0" fontId="90" fillId="80" borderId="101" xfId="1245" applyFont="1" applyFill="1" applyBorder="1" applyAlignment="1">
      <alignment horizontal="left" vertical="top"/>
    </xf>
    <xf numFmtId="0" fontId="90" fillId="80" borderId="115" xfId="1245" applyFont="1" applyFill="1" applyBorder="1" applyAlignment="1">
      <alignment horizontal="left" vertical="top"/>
    </xf>
    <xf numFmtId="0" fontId="90" fillId="80" borderId="0" xfId="1246" applyFont="1" applyFill="1" applyBorder="1" applyAlignment="1">
      <alignment horizontal="left" vertical="top"/>
    </xf>
    <xf numFmtId="0" fontId="90" fillId="80" borderId="0" xfId="1246" applyFont="1" applyFill="1" applyBorder="1" applyAlignment="1">
      <alignment horizontal="left" vertical="top" wrapText="1"/>
    </xf>
    <xf numFmtId="0" fontId="99" fillId="80" borderId="0" xfId="1246" applyFont="1" applyFill="1" applyBorder="1" applyAlignment="1">
      <alignment horizontal="left" vertical="top" wrapText="1"/>
    </xf>
    <xf numFmtId="0" fontId="99" fillId="80" borderId="0" xfId="1246" applyFont="1" applyFill="1" applyBorder="1" applyAlignment="1">
      <alignment horizontal="left" vertical="top"/>
    </xf>
    <xf numFmtId="0" fontId="99" fillId="80" borderId="0" xfId="1245" applyFont="1" applyFill="1" applyBorder="1" applyAlignment="1">
      <alignment horizontal="left" vertical="top"/>
    </xf>
    <xf numFmtId="0" fontId="87" fillId="80" borderId="0" xfId="1248" applyFont="1" applyFill="1" applyAlignment="1">
      <alignment vertical="center"/>
    </xf>
    <xf numFmtId="0" fontId="87" fillId="81" borderId="112" xfId="1247" applyFont="1" applyFill="1" applyBorder="1" applyAlignment="1">
      <alignment horizontal="left" vertical="top" wrapText="1"/>
    </xf>
    <xf numFmtId="0" fontId="87" fillId="80" borderId="112" xfId="1247" applyFont="1" applyFill="1" applyBorder="1" applyAlignment="1">
      <alignment vertical="top" wrapText="1"/>
    </xf>
    <xf numFmtId="0" fontId="90" fillId="81" borderId="112" xfId="1247" applyFont="1" applyFill="1" applyBorder="1" applyAlignment="1">
      <alignment horizontal="center" vertical="center" wrapText="1"/>
    </xf>
    <xf numFmtId="0" fontId="90" fillId="80" borderId="112" xfId="1247" applyFont="1" applyFill="1" applyBorder="1" applyAlignment="1">
      <alignment horizontal="center" vertical="center" wrapText="1"/>
    </xf>
    <xf numFmtId="0" fontId="100" fillId="80" borderId="0" xfId="1248" applyFont="1" applyFill="1" applyAlignment="1">
      <alignment vertical="center"/>
    </xf>
    <xf numFmtId="0" fontId="92" fillId="86" borderId="112" xfId="1248" applyFont="1" applyFill="1" applyBorder="1" applyAlignment="1">
      <alignment horizontal="center" vertical="center"/>
    </xf>
    <xf numFmtId="0" fontId="101" fillId="80" borderId="0" xfId="1247" applyFont="1" applyFill="1" applyAlignment="1">
      <alignment vertical="top" wrapText="1"/>
    </xf>
    <xf numFmtId="0" fontId="102" fillId="80" borderId="0" xfId="1247" applyFont="1" applyFill="1" applyAlignment="1">
      <alignment vertical="top" wrapText="1"/>
    </xf>
    <xf numFmtId="0" fontId="91" fillId="0" borderId="0" xfId="0" applyFont="1" applyBorder="1"/>
    <xf numFmtId="0" fontId="96" fillId="86" borderId="112" xfId="0" applyFont="1" applyFill="1" applyBorder="1" applyAlignment="1">
      <alignment horizontal="center"/>
    </xf>
    <xf numFmtId="0" fontId="91" fillId="0" borderId="112" xfId="0" applyFont="1" applyBorder="1" applyAlignment="1">
      <alignment horizontal="center" vertical="center"/>
    </xf>
    <xf numFmtId="0" fontId="103" fillId="0" borderId="112" xfId="0" applyFont="1" applyBorder="1" applyAlignment="1">
      <alignment horizontal="center" vertical="center"/>
    </xf>
    <xf numFmtId="0" fontId="104" fillId="0" borderId="112" xfId="0" applyFont="1" applyBorder="1" applyAlignment="1">
      <alignment horizontal="center" vertical="center"/>
    </xf>
    <xf numFmtId="0" fontId="91" fillId="0" borderId="0" xfId="0" applyFont="1" applyBorder="1" applyAlignment="1">
      <alignment horizontal="center"/>
    </xf>
    <xf numFmtId="0" fontId="88" fillId="86" borderId="159" xfId="0" applyFont="1" applyFill="1" applyBorder="1" applyAlignment="1">
      <alignment horizontal="center" vertical="center"/>
    </xf>
    <xf numFmtId="0" fontId="96" fillId="86" borderId="159" xfId="0" applyFont="1" applyFill="1" applyBorder="1" applyAlignment="1">
      <alignment horizontal="center" vertical="center"/>
    </xf>
    <xf numFmtId="0" fontId="96" fillId="86" borderId="157" xfId="0" applyFont="1" applyFill="1" applyBorder="1" applyAlignment="1">
      <alignment horizontal="center" vertical="center"/>
    </xf>
    <xf numFmtId="0" fontId="88" fillId="86" borderId="169" xfId="0" applyFont="1" applyFill="1" applyBorder="1" applyAlignment="1">
      <alignment horizontal="center" vertical="center"/>
    </xf>
    <xf numFmtId="0" fontId="96" fillId="86" borderId="163" xfId="0" applyFont="1" applyFill="1" applyBorder="1" applyAlignment="1">
      <alignment horizontal="center" vertical="center"/>
    </xf>
    <xf numFmtId="0" fontId="91" fillId="0" borderId="160" xfId="0" applyFont="1" applyBorder="1" applyAlignment="1">
      <alignment vertical="center"/>
    </xf>
    <xf numFmtId="0" fontId="91" fillId="0" borderId="159" xfId="0" applyFont="1" applyBorder="1" applyAlignment="1">
      <alignment vertical="center"/>
    </xf>
    <xf numFmtId="0" fontId="91" fillId="0" borderId="165" xfId="0" applyFont="1" applyBorder="1" applyAlignment="1">
      <alignment vertical="center"/>
    </xf>
    <xf numFmtId="0" fontId="105" fillId="0" borderId="159" xfId="0" applyFont="1" applyBorder="1" applyAlignment="1">
      <alignment vertical="center"/>
    </xf>
    <xf numFmtId="0" fontId="91" fillId="0" borderId="164" xfId="0" applyFont="1" applyBorder="1" applyAlignment="1">
      <alignment vertical="center"/>
    </xf>
    <xf numFmtId="0" fontId="91" fillId="0" borderId="166" xfId="0" applyFont="1" applyBorder="1" applyAlignment="1">
      <alignment vertical="center"/>
    </xf>
    <xf numFmtId="0" fontId="105" fillId="0" borderId="160" xfId="0" applyFont="1" applyBorder="1" applyAlignment="1">
      <alignment vertical="center"/>
    </xf>
    <xf numFmtId="0" fontId="91" fillId="0" borderId="168" xfId="0" applyFont="1" applyBorder="1" applyAlignment="1">
      <alignment vertical="center"/>
    </xf>
    <xf numFmtId="0" fontId="91" fillId="0" borderId="30" xfId="0" applyFont="1" applyBorder="1" applyAlignment="1">
      <alignment vertical="center"/>
    </xf>
    <xf numFmtId="0" fontId="91" fillId="0" borderId="162" xfId="0" applyFont="1" applyBorder="1" applyAlignment="1">
      <alignment vertical="center"/>
    </xf>
    <xf numFmtId="0" fontId="91" fillId="0" borderId="167" xfId="0" applyFont="1" applyBorder="1" applyAlignment="1">
      <alignment vertical="center"/>
    </xf>
    <xf numFmtId="0" fontId="91" fillId="0" borderId="158" xfId="0" applyFont="1" applyBorder="1" applyAlignment="1">
      <alignment vertical="center"/>
    </xf>
    <xf numFmtId="0" fontId="91" fillId="0" borderId="41" xfId="0" applyFont="1" applyBorder="1" applyAlignment="1">
      <alignment vertical="center"/>
    </xf>
    <xf numFmtId="0" fontId="105" fillId="0" borderId="161" xfId="0" applyFont="1" applyBorder="1" applyAlignment="1">
      <alignment vertical="center"/>
    </xf>
    <xf numFmtId="0" fontId="91" fillId="0" borderId="114" xfId="0" applyFont="1" applyBorder="1" applyAlignment="1">
      <alignment vertical="center"/>
    </xf>
    <xf numFmtId="0" fontId="91" fillId="0" borderId="0" xfId="0" applyFont="1" applyBorder="1" applyAlignment="1">
      <alignment vertical="center"/>
    </xf>
    <xf numFmtId="0" fontId="91" fillId="0" borderId="172" xfId="0" applyFont="1" applyBorder="1" applyAlignment="1">
      <alignment horizontal="center" vertical="center"/>
    </xf>
    <xf numFmtId="0" fontId="91" fillId="0" borderId="172" xfId="0" applyFont="1" applyBorder="1" applyAlignment="1">
      <alignment vertical="top" wrapText="1"/>
    </xf>
    <xf numFmtId="0" fontId="91" fillId="0" borderId="172" xfId="0" applyFont="1" applyBorder="1" applyAlignment="1">
      <alignment vertical="top"/>
    </xf>
    <xf numFmtId="0" fontId="103" fillId="0" borderId="172" xfId="0" applyFont="1" applyBorder="1" applyAlignment="1">
      <alignment horizontal="center" vertical="center"/>
    </xf>
    <xf numFmtId="0" fontId="91" fillId="0" borderId="171" xfId="0" applyFont="1" applyBorder="1" applyAlignment="1">
      <alignment horizontal="center" vertical="center"/>
    </xf>
    <xf numFmtId="0" fontId="91" fillId="0" borderId="171" xfId="0" applyFont="1" applyBorder="1" applyAlignment="1">
      <alignment vertical="top" wrapText="1"/>
    </xf>
    <xf numFmtId="0" fontId="91" fillId="0" borderId="171" xfId="0" applyFont="1" applyBorder="1" applyAlignment="1">
      <alignment vertical="top"/>
    </xf>
    <xf numFmtId="0" fontId="103" fillId="0" borderId="171" xfId="0" applyFont="1" applyBorder="1" applyAlignment="1">
      <alignment horizontal="center" vertical="center"/>
    </xf>
    <xf numFmtId="0" fontId="91" fillId="0" borderId="171" xfId="0" applyFont="1" applyBorder="1" applyAlignment="1">
      <alignment horizontal="center" vertical="top" wrapText="1"/>
    </xf>
    <xf numFmtId="0" fontId="91" fillId="0" borderId="0" xfId="0" applyFont="1"/>
    <xf numFmtId="0" fontId="96" fillId="86" borderId="112" xfId="0" applyFont="1" applyFill="1" applyBorder="1" applyAlignment="1">
      <alignment horizontal="center" vertical="center"/>
    </xf>
    <xf numFmtId="0" fontId="70" fillId="0" borderId="0" xfId="1252" applyFont="1"/>
    <xf numFmtId="0" fontId="107" fillId="0" borderId="0" xfId="1240" applyFont="1"/>
    <xf numFmtId="0" fontId="81" fillId="0" borderId="0" xfId="1240" applyFont="1" applyAlignment="1">
      <alignment vertical="center"/>
    </xf>
    <xf numFmtId="0" fontId="107" fillId="0" borderId="0" xfId="1240" applyFont="1" applyAlignment="1">
      <alignment vertical="top" wrapText="1"/>
    </xf>
    <xf numFmtId="0" fontId="107" fillId="0" borderId="0" xfId="1240" applyFont="1" applyAlignment="1">
      <alignment horizontal="left" vertical="center"/>
    </xf>
    <xf numFmtId="0" fontId="110" fillId="87" borderId="175" xfId="1240" applyFont="1" applyFill="1" applyBorder="1" applyAlignment="1">
      <alignment vertical="center"/>
    </xf>
    <xf numFmtId="0" fontId="90" fillId="0" borderId="141" xfId="1240" applyFont="1" applyBorder="1" applyAlignment="1">
      <alignment horizontal="left" vertical="center"/>
    </xf>
    <xf numFmtId="0" fontId="90" fillId="80" borderId="181" xfId="1240" applyFont="1" applyFill="1" applyBorder="1" applyAlignment="1">
      <alignment horizontal="left" vertical="center"/>
    </xf>
    <xf numFmtId="0" fontId="90" fillId="0" borderId="142" xfId="1240" applyFont="1" applyBorder="1" applyAlignment="1">
      <alignment horizontal="left" vertical="center"/>
    </xf>
    <xf numFmtId="0" fontId="93" fillId="0" borderId="144" xfId="1240" applyFont="1" applyBorder="1" applyAlignment="1">
      <alignment vertical="top" wrapText="1"/>
    </xf>
    <xf numFmtId="0" fontId="93" fillId="0" borderId="145" xfId="1240" applyFont="1" applyBorder="1" applyAlignment="1">
      <alignment vertical="top" wrapText="1"/>
    </xf>
    <xf numFmtId="0" fontId="93" fillId="0" borderId="141" xfId="1240" applyFont="1" applyBorder="1" applyAlignment="1">
      <alignment vertical="top" wrapText="1"/>
    </xf>
    <xf numFmtId="0" fontId="93" fillId="0" borderId="142" xfId="1240" applyFont="1" applyBorder="1" applyAlignment="1">
      <alignment vertical="top" wrapText="1"/>
    </xf>
    <xf numFmtId="0" fontId="93" fillId="0" borderId="141" xfId="1240" applyFont="1" applyBorder="1" applyAlignment="1">
      <alignment horizontal="left" vertical="top" wrapText="1"/>
    </xf>
    <xf numFmtId="0" fontId="94" fillId="0" borderId="141" xfId="1240" applyFont="1" applyBorder="1" applyAlignment="1">
      <alignment vertical="top" wrapText="1"/>
    </xf>
    <xf numFmtId="0" fontId="90" fillId="0" borderId="138" xfId="1240" applyFont="1" applyBorder="1" applyAlignment="1">
      <alignment vertical="center"/>
    </xf>
    <xf numFmtId="0" fontId="90" fillId="0" borderId="139" xfId="1240" applyFont="1" applyBorder="1" applyAlignment="1">
      <alignment vertical="center"/>
    </xf>
    <xf numFmtId="0" fontId="90" fillId="0" borderId="173" xfId="1240" applyFont="1" applyBorder="1" applyAlignment="1">
      <alignment vertical="center"/>
    </xf>
    <xf numFmtId="0" fontId="94" fillId="0" borderId="182" xfId="1240" applyFont="1" applyBorder="1" applyAlignment="1">
      <alignment vertical="top"/>
    </xf>
    <xf numFmtId="0" fontId="94" fillId="0" borderId="139" xfId="1240" applyFont="1" applyBorder="1" applyAlignment="1">
      <alignment vertical="top"/>
    </xf>
    <xf numFmtId="0" fontId="94" fillId="0" borderId="140" xfId="1240" applyFont="1" applyBorder="1" applyAlignment="1">
      <alignment vertical="top"/>
    </xf>
    <xf numFmtId="0" fontId="90" fillId="0" borderId="141" xfId="1240" applyFont="1" applyBorder="1" applyAlignment="1">
      <alignment vertical="center"/>
    </xf>
    <xf numFmtId="0" fontId="90" fillId="0" borderId="0" xfId="1240" applyFont="1" applyAlignment="1">
      <alignment vertical="center"/>
    </xf>
    <xf numFmtId="0" fontId="90" fillId="0" borderId="29" xfId="1240" applyFont="1" applyBorder="1" applyAlignment="1">
      <alignment vertical="center"/>
    </xf>
    <xf numFmtId="0" fontId="94" fillId="0" borderId="114" xfId="1240" applyFont="1" applyBorder="1" applyAlignment="1">
      <alignment vertical="top"/>
    </xf>
    <xf numFmtId="0" fontId="94" fillId="0" borderId="0" xfId="1240" applyFont="1" applyAlignment="1">
      <alignment vertical="top"/>
    </xf>
    <xf numFmtId="0" fontId="94" fillId="0" borderId="142" xfId="1240" applyFont="1" applyBorder="1" applyAlignment="1">
      <alignment vertical="top"/>
    </xf>
    <xf numFmtId="0" fontId="90" fillId="0" borderId="0" xfId="1240" applyFont="1"/>
    <xf numFmtId="0" fontId="90" fillId="0" borderId="143" xfId="1240" applyFont="1" applyBorder="1" applyAlignment="1">
      <alignment vertical="center"/>
    </xf>
    <xf numFmtId="0" fontId="90" fillId="0" borderId="144" xfId="1240" applyFont="1" applyBorder="1" applyAlignment="1">
      <alignment vertical="center"/>
    </xf>
    <xf numFmtId="0" fontId="90" fillId="0" borderId="177" xfId="1240" applyFont="1" applyBorder="1" applyAlignment="1">
      <alignment vertical="center"/>
    </xf>
    <xf numFmtId="0" fontId="94" fillId="0" borderId="183" xfId="1240" applyFont="1" applyBorder="1" applyAlignment="1">
      <alignment vertical="top"/>
    </xf>
    <xf numFmtId="0" fontId="94" fillId="0" borderId="144" xfId="1240" applyFont="1" applyBorder="1" applyAlignment="1">
      <alignment vertical="top"/>
    </xf>
    <xf numFmtId="0" fontId="94" fillId="0" borderId="145" xfId="1240" applyFont="1" applyBorder="1" applyAlignment="1">
      <alignment vertical="top"/>
    </xf>
    <xf numFmtId="0" fontId="90" fillId="0" borderId="178" xfId="1240" applyFont="1" applyBorder="1" applyAlignment="1">
      <alignment horizontal="right" vertical="center" wrapText="1" indent="1"/>
    </xf>
    <xf numFmtId="0" fontId="90" fillId="0" borderId="179" xfId="1240" applyFont="1" applyBorder="1" applyAlignment="1">
      <alignment horizontal="left" vertical="center"/>
    </xf>
    <xf numFmtId="0" fontId="90" fillId="0" borderId="139" xfId="1240" applyFont="1" applyBorder="1" applyAlignment="1">
      <alignment vertical="top" wrapText="1"/>
    </xf>
    <xf numFmtId="0" fontId="90" fillId="0" borderId="144" xfId="1240" applyFont="1" applyBorder="1" applyAlignment="1">
      <alignment vertical="top" wrapText="1"/>
    </xf>
    <xf numFmtId="0" fontId="90" fillId="0" borderId="138" xfId="1240" applyFont="1" applyBorder="1" applyAlignment="1">
      <alignment vertical="top" wrapText="1"/>
    </xf>
    <xf numFmtId="0" fontId="90" fillId="0" borderId="143" xfId="1240" applyFont="1" applyBorder="1" applyAlignment="1">
      <alignment vertical="top" wrapText="1"/>
    </xf>
    <xf numFmtId="0" fontId="90" fillId="0" borderId="145" xfId="1240" applyFont="1" applyBorder="1" applyAlignment="1">
      <alignment vertical="top" wrapText="1"/>
    </xf>
    <xf numFmtId="0" fontId="90" fillId="0" borderId="0" xfId="1240" applyFont="1" applyBorder="1" applyAlignment="1">
      <alignment vertical="top" wrapText="1"/>
    </xf>
    <xf numFmtId="0" fontId="90" fillId="0" borderId="142" xfId="1240" applyFont="1" applyBorder="1" applyAlignment="1">
      <alignment vertical="top" wrapText="1"/>
    </xf>
    <xf numFmtId="0" fontId="90" fillId="0" borderId="0" xfId="1240" applyFont="1" applyBorder="1" applyAlignment="1">
      <alignment horizontal="right" vertical="center"/>
    </xf>
    <xf numFmtId="0" fontId="90" fillId="0" borderId="0" xfId="1240" applyFont="1" applyBorder="1" applyAlignment="1">
      <alignment horizontal="left" vertical="center"/>
    </xf>
    <xf numFmtId="0" fontId="90" fillId="0" borderId="0" xfId="1240" applyFont="1" applyBorder="1" applyAlignment="1">
      <alignment horizontal="left" vertical="center" indent="1"/>
    </xf>
    <xf numFmtId="0" fontId="93" fillId="0" borderId="0" xfId="1240" applyFont="1" applyBorder="1" applyAlignment="1">
      <alignment vertical="top" wrapText="1"/>
    </xf>
    <xf numFmtId="0" fontId="111" fillId="0" borderId="0" xfId="1240" applyFont="1" applyBorder="1" applyAlignment="1">
      <alignment horizontal="left" vertical="top" indent="1"/>
    </xf>
    <xf numFmtId="0" fontId="90" fillId="0" borderId="184" xfId="1240" applyFont="1" applyBorder="1" applyAlignment="1">
      <alignment horizontal="left" vertical="center"/>
    </xf>
    <xf numFmtId="14" fontId="90" fillId="0" borderId="0" xfId="1240" applyNumberFormat="1" applyFont="1" applyBorder="1" applyAlignment="1">
      <alignment vertical="center"/>
    </xf>
    <xf numFmtId="0" fontId="94" fillId="0" borderId="143" xfId="1240" applyFont="1" applyBorder="1" applyAlignment="1">
      <alignment vertical="top" wrapText="1"/>
    </xf>
    <xf numFmtId="0" fontId="70" fillId="80" borderId="0" xfId="1252" applyFont="1" applyFill="1"/>
    <xf numFmtId="0" fontId="113" fillId="0" borderId="70" xfId="1240" applyFont="1" applyBorder="1" applyAlignment="1">
      <alignment horizontal="center" vertical="center"/>
    </xf>
    <xf numFmtId="0" fontId="90" fillId="0" borderId="168" xfId="1240" applyFont="1" applyBorder="1" applyAlignment="1">
      <alignment vertical="top"/>
    </xf>
    <xf numFmtId="0" fontId="90" fillId="0" borderId="158" xfId="1240" applyFont="1" applyBorder="1" applyAlignment="1">
      <alignment vertical="top"/>
    </xf>
    <xf numFmtId="0" fontId="90" fillId="0" borderId="168" xfId="1240" applyFont="1" applyBorder="1" applyAlignment="1">
      <alignment horizontal="center" vertical="top"/>
    </xf>
    <xf numFmtId="0" fontId="92" fillId="80" borderId="0" xfId="0" applyFont="1" applyFill="1" applyBorder="1" applyAlignment="1">
      <alignment vertical="center"/>
    </xf>
    <xf numFmtId="0" fontId="0" fillId="0" borderId="116" xfId="0" applyBorder="1" applyAlignment="1">
      <alignment horizontal="center"/>
    </xf>
    <xf numFmtId="0" fontId="0" fillId="0" borderId="118" xfId="0" applyBorder="1" applyAlignment="1">
      <alignment horizontal="center"/>
    </xf>
    <xf numFmtId="0" fontId="0" fillId="0" borderId="116" xfId="0" applyBorder="1" applyAlignment="1">
      <alignment horizontal="center" vertical="center" wrapText="1"/>
    </xf>
    <xf numFmtId="0" fontId="0" fillId="0" borderId="117" xfId="0" applyBorder="1" applyAlignment="1">
      <alignment horizontal="center" vertical="center" wrapText="1"/>
    </xf>
    <xf numFmtId="0" fontId="0" fillId="0" borderId="118" xfId="0" applyBorder="1" applyAlignment="1">
      <alignment horizontal="center" vertical="center" wrapText="1"/>
    </xf>
    <xf numFmtId="0" fontId="15" fillId="7" borderId="126" xfId="0" applyFont="1" applyFill="1" applyBorder="1" applyAlignment="1">
      <alignment horizontal="left" vertical="top" wrapText="1"/>
    </xf>
    <xf numFmtId="0" fontId="15" fillId="7" borderId="122" xfId="0" applyFont="1" applyFill="1" applyBorder="1" applyAlignment="1">
      <alignment horizontal="left" vertical="top" wrapText="1"/>
    </xf>
    <xf numFmtId="0" fontId="15" fillId="7" borderId="127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0" fillId="84" borderId="15" xfId="0" applyFont="1" applyFill="1" applyBorder="1" applyAlignment="1">
      <alignment horizontal="center"/>
    </xf>
    <xf numFmtId="0" fontId="10" fillId="84" borderId="16" xfId="0" applyFont="1" applyFill="1" applyBorder="1" applyAlignment="1">
      <alignment horizontal="center"/>
    </xf>
    <xf numFmtId="0" fontId="10" fillId="84" borderId="17" xfId="0" applyFont="1" applyFill="1" applyBorder="1" applyAlignment="1">
      <alignment horizontal="center"/>
    </xf>
    <xf numFmtId="0" fontId="16" fillId="7" borderId="120" xfId="0" applyFont="1" applyFill="1" applyBorder="1" applyAlignment="1">
      <alignment horizontal="left" vertical="top" wrapText="1"/>
    </xf>
    <xf numFmtId="0" fontId="16" fillId="7" borderId="0" xfId="0" applyFont="1" applyFill="1" applyBorder="1" applyAlignment="1">
      <alignment horizontal="left" vertical="top" wrapText="1"/>
    </xf>
    <xf numFmtId="0" fontId="16" fillId="7" borderId="123" xfId="0" applyFont="1" applyFill="1" applyBorder="1" applyAlignment="1">
      <alignment horizontal="left" vertical="top" wrapText="1"/>
    </xf>
    <xf numFmtId="0" fontId="10" fillId="84" borderId="10" xfId="0" applyFont="1" applyFill="1" applyBorder="1" applyAlignment="1">
      <alignment horizontal="center"/>
    </xf>
    <xf numFmtId="0" fontId="86" fillId="86" borderId="116" xfId="1247" applyFont="1" applyFill="1" applyBorder="1" applyAlignment="1">
      <alignment horizontal="center" vertical="center" wrapText="1"/>
    </xf>
    <xf numFmtId="0" fontId="86" fillId="86" borderId="117" xfId="1247" applyFont="1" applyFill="1" applyBorder="1" applyAlignment="1">
      <alignment horizontal="center" vertical="center" wrapText="1"/>
    </xf>
    <xf numFmtId="0" fontId="86" fillId="86" borderId="118" xfId="1247" applyFont="1" applyFill="1" applyBorder="1" applyAlignment="1">
      <alignment horizontal="center" vertical="center" wrapText="1"/>
    </xf>
    <xf numFmtId="14" fontId="90" fillId="80" borderId="28" xfId="1246" applyNumberFormat="1" applyFont="1" applyFill="1" applyBorder="1" applyAlignment="1">
      <alignment horizontal="left" vertical="top" wrapText="1"/>
    </xf>
    <xf numFmtId="14" fontId="90" fillId="80" borderId="112" xfId="1246" applyNumberFormat="1" applyFont="1" applyFill="1" applyBorder="1" applyAlignment="1">
      <alignment horizontal="left" vertical="top" wrapText="1"/>
    </xf>
    <xf numFmtId="14" fontId="90" fillId="80" borderId="128" xfId="1246" applyNumberFormat="1" applyFont="1" applyFill="1" applyBorder="1" applyAlignment="1">
      <alignment horizontal="left" vertical="top" wrapText="1"/>
    </xf>
    <xf numFmtId="0" fontId="96" fillId="86" borderId="116" xfId="0" applyFont="1" applyFill="1" applyBorder="1" applyAlignment="1">
      <alignment horizontal="center" vertical="center"/>
    </xf>
    <xf numFmtId="0" fontId="96" fillId="86" borderId="117" xfId="0" applyFont="1" applyFill="1" applyBorder="1" applyAlignment="1">
      <alignment horizontal="center" vertical="center"/>
    </xf>
    <xf numFmtId="0" fontId="96" fillId="86" borderId="118" xfId="0" applyFont="1" applyFill="1" applyBorder="1" applyAlignment="1">
      <alignment horizontal="center" vertical="center"/>
    </xf>
    <xf numFmtId="0" fontId="98" fillId="80" borderId="169" xfId="1250" applyFont="1" applyFill="1" applyBorder="1" applyAlignment="1">
      <alignment horizontal="center" vertical="center" wrapText="1"/>
    </xf>
    <xf numFmtId="0" fontId="98" fillId="80" borderId="170" xfId="1250" applyFont="1" applyFill="1" applyBorder="1" applyAlignment="1">
      <alignment horizontal="center" vertical="center" wrapText="1"/>
    </xf>
    <xf numFmtId="0" fontId="98" fillId="80" borderId="163" xfId="1250" applyFont="1" applyFill="1" applyBorder="1" applyAlignment="1">
      <alignment horizontal="center" vertical="center" wrapText="1"/>
    </xf>
    <xf numFmtId="0" fontId="98" fillId="80" borderId="30" xfId="1250" applyFont="1" applyFill="1" applyBorder="1" applyAlignment="1">
      <alignment horizontal="center" vertical="center" wrapText="1"/>
    </xf>
    <xf numFmtId="0" fontId="98" fillId="80" borderId="0" xfId="1250" applyFont="1" applyFill="1" applyBorder="1" applyAlignment="1">
      <alignment horizontal="center" vertical="center" wrapText="1"/>
    </xf>
    <xf numFmtId="0" fontId="98" fillId="80" borderId="29" xfId="1250" applyFont="1" applyFill="1" applyBorder="1" applyAlignment="1">
      <alignment horizontal="center" vertical="center" wrapText="1"/>
    </xf>
    <xf numFmtId="0" fontId="98" fillId="80" borderId="41" xfId="1250" applyFont="1" applyFill="1" applyBorder="1" applyAlignment="1">
      <alignment horizontal="center" vertical="center" wrapText="1"/>
    </xf>
    <xf numFmtId="0" fontId="98" fillId="80" borderId="101" xfId="1250" applyFont="1" applyFill="1" applyBorder="1" applyAlignment="1">
      <alignment horizontal="center" vertical="center" wrapText="1"/>
    </xf>
    <xf numFmtId="0" fontId="98" fillId="80" borderId="115" xfId="1250" applyFont="1" applyFill="1" applyBorder="1" applyAlignment="1">
      <alignment horizontal="center" vertical="center" wrapText="1"/>
    </xf>
    <xf numFmtId="0" fontId="99" fillId="80" borderId="169" xfId="1246" applyFont="1" applyFill="1" applyBorder="1" applyAlignment="1">
      <alignment horizontal="left" vertical="top" wrapText="1"/>
    </xf>
    <xf numFmtId="0" fontId="99" fillId="80" borderId="170" xfId="1246" applyFont="1" applyFill="1" applyBorder="1" applyAlignment="1">
      <alignment horizontal="left" vertical="top" wrapText="1"/>
    </xf>
    <xf numFmtId="0" fontId="99" fillId="80" borderId="130" xfId="1246" applyFont="1" applyFill="1" applyBorder="1" applyAlignment="1">
      <alignment horizontal="left" vertical="top" wrapText="1"/>
    </xf>
    <xf numFmtId="0" fontId="99" fillId="80" borderId="41" xfId="1246" applyFont="1" applyFill="1" applyBorder="1" applyAlignment="1">
      <alignment horizontal="left" vertical="top" wrapText="1"/>
    </xf>
    <xf numFmtId="0" fontId="99" fillId="80" borderId="101" xfId="1246" applyFont="1" applyFill="1" applyBorder="1" applyAlignment="1">
      <alignment horizontal="left" vertical="top" wrapText="1"/>
    </xf>
    <xf numFmtId="0" fontId="99" fillId="80" borderId="131" xfId="1246" applyFont="1" applyFill="1" applyBorder="1" applyAlignment="1">
      <alignment horizontal="left" vertical="top" wrapText="1"/>
    </xf>
    <xf numFmtId="0" fontId="99" fillId="80" borderId="132" xfId="1246" applyFont="1" applyFill="1" applyBorder="1" applyAlignment="1">
      <alignment horizontal="left" vertical="top" wrapText="1"/>
    </xf>
    <xf numFmtId="0" fontId="99" fillId="80" borderId="133" xfId="1246" applyFont="1" applyFill="1" applyBorder="1" applyAlignment="1">
      <alignment horizontal="left" vertical="top" wrapText="1"/>
    </xf>
    <xf numFmtId="14" fontId="99" fillId="80" borderId="132" xfId="1246" applyNumberFormat="1" applyFont="1" applyFill="1" applyBorder="1" applyAlignment="1">
      <alignment horizontal="center" vertical="top" wrapText="1"/>
    </xf>
    <xf numFmtId="14" fontId="99" fillId="80" borderId="170" xfId="1246" applyNumberFormat="1" applyFont="1" applyFill="1" applyBorder="1" applyAlignment="1">
      <alignment horizontal="center" vertical="top" wrapText="1"/>
    </xf>
    <xf numFmtId="14" fontId="99" fillId="80" borderId="130" xfId="1246" applyNumberFormat="1" applyFont="1" applyFill="1" applyBorder="1" applyAlignment="1">
      <alignment horizontal="center" vertical="top" wrapText="1"/>
    </xf>
    <xf numFmtId="14" fontId="99" fillId="80" borderId="133" xfId="1246" applyNumberFormat="1" applyFont="1" applyFill="1" applyBorder="1" applyAlignment="1">
      <alignment horizontal="center" vertical="top" wrapText="1"/>
    </xf>
    <xf numFmtId="14" fontId="99" fillId="80" borderId="101" xfId="1246" applyNumberFormat="1" applyFont="1" applyFill="1" applyBorder="1" applyAlignment="1">
      <alignment horizontal="center" vertical="top" wrapText="1"/>
    </xf>
    <xf numFmtId="14" fontId="99" fillId="80" borderId="131" xfId="1246" applyNumberFormat="1" applyFont="1" applyFill="1" applyBorder="1" applyAlignment="1">
      <alignment horizontal="center" vertical="top" wrapText="1"/>
    </xf>
    <xf numFmtId="0" fontId="99" fillId="80" borderId="132" xfId="1246" applyFont="1" applyFill="1" applyBorder="1" applyAlignment="1">
      <alignment horizontal="center" vertical="top" wrapText="1"/>
    </xf>
    <xf numFmtId="0" fontId="99" fillId="80" borderId="170" xfId="1246" applyFont="1" applyFill="1" applyBorder="1" applyAlignment="1">
      <alignment horizontal="center" vertical="top" wrapText="1"/>
    </xf>
    <xf numFmtId="0" fontId="99" fillId="80" borderId="163" xfId="1246" applyFont="1" applyFill="1" applyBorder="1" applyAlignment="1">
      <alignment horizontal="center" vertical="top" wrapText="1"/>
    </xf>
    <xf numFmtId="0" fontId="99" fillId="80" borderId="133" xfId="1246" applyFont="1" applyFill="1" applyBorder="1" applyAlignment="1">
      <alignment horizontal="center" vertical="top" wrapText="1"/>
    </xf>
    <xf numFmtId="0" fontId="99" fillId="80" borderId="101" xfId="1246" applyFont="1" applyFill="1" applyBorder="1" applyAlignment="1">
      <alignment horizontal="center" vertical="top" wrapText="1"/>
    </xf>
    <xf numFmtId="0" fontId="99" fillId="80" borderId="115" xfId="1246" applyFont="1" applyFill="1" applyBorder="1" applyAlignment="1">
      <alignment horizontal="center" vertical="top" wrapText="1"/>
    </xf>
    <xf numFmtId="0" fontId="90" fillId="80" borderId="118" xfId="1246" applyFont="1" applyFill="1" applyBorder="1" applyAlignment="1">
      <alignment horizontal="left" vertical="top" wrapText="1"/>
    </xf>
    <xf numFmtId="0" fontId="90" fillId="80" borderId="112" xfId="1246" applyFont="1" applyFill="1" applyBorder="1" applyAlignment="1">
      <alignment horizontal="left" vertical="top" wrapText="1"/>
    </xf>
    <xf numFmtId="0" fontId="90" fillId="80" borderId="169" xfId="1246" applyFont="1" applyFill="1" applyBorder="1" applyAlignment="1">
      <alignment horizontal="left" vertical="top" wrapText="1"/>
    </xf>
    <xf numFmtId="0" fontId="90" fillId="80" borderId="170" xfId="1246" applyFont="1" applyFill="1" applyBorder="1" applyAlignment="1">
      <alignment horizontal="left" vertical="top" wrapText="1"/>
    </xf>
    <xf numFmtId="0" fontId="90" fillId="80" borderId="130" xfId="1246" applyFont="1" applyFill="1" applyBorder="1" applyAlignment="1">
      <alignment horizontal="left" vertical="top" wrapText="1"/>
    </xf>
    <xf numFmtId="0" fontId="90" fillId="80" borderId="41" xfId="1246" applyFont="1" applyFill="1" applyBorder="1" applyAlignment="1">
      <alignment horizontal="left" vertical="top" wrapText="1"/>
    </xf>
    <xf numFmtId="0" fontId="90" fillId="80" borderId="101" xfId="1246" applyFont="1" applyFill="1" applyBorder="1" applyAlignment="1">
      <alignment horizontal="left" vertical="top" wrapText="1"/>
    </xf>
    <xf numFmtId="0" fontId="90" fillId="80" borderId="131" xfId="1246" applyFont="1" applyFill="1" applyBorder="1" applyAlignment="1">
      <alignment horizontal="left" vertical="top" wrapText="1"/>
    </xf>
    <xf numFmtId="0" fontId="90" fillId="80" borderId="28" xfId="1246" applyFont="1" applyFill="1" applyBorder="1" applyAlignment="1">
      <alignment horizontal="left" vertical="top" wrapText="1"/>
    </xf>
    <xf numFmtId="0" fontId="90" fillId="80" borderId="128" xfId="1246" applyFont="1" applyFill="1" applyBorder="1" applyAlignment="1">
      <alignment horizontal="left" vertical="top" wrapText="1"/>
    </xf>
    <xf numFmtId="14" fontId="99" fillId="80" borderId="129" xfId="1246" applyNumberFormat="1" applyFont="1" applyFill="1" applyBorder="1" applyAlignment="1">
      <alignment horizontal="left" wrapText="1"/>
    </xf>
    <xf numFmtId="14" fontId="99" fillId="80" borderId="117" xfId="1246" applyNumberFormat="1" applyFont="1" applyFill="1" applyBorder="1" applyAlignment="1">
      <alignment horizontal="left" wrapText="1"/>
    </xf>
    <xf numFmtId="14" fontId="99" fillId="80" borderId="119" xfId="1246" applyNumberFormat="1" applyFont="1" applyFill="1" applyBorder="1" applyAlignment="1">
      <alignment horizontal="left" wrapText="1"/>
    </xf>
    <xf numFmtId="0" fontId="99" fillId="80" borderId="129" xfId="1246" applyFont="1" applyFill="1" applyBorder="1" applyAlignment="1">
      <alignment horizontal="center" wrapText="1"/>
    </xf>
    <xf numFmtId="0" fontId="99" fillId="80" borderId="117" xfId="1246" applyFont="1" applyFill="1" applyBorder="1" applyAlignment="1">
      <alignment horizontal="center" wrapText="1"/>
    </xf>
    <xf numFmtId="0" fontId="99" fillId="80" borderId="118" xfId="1246" applyFont="1" applyFill="1" applyBorder="1" applyAlignment="1">
      <alignment horizontal="center" wrapText="1"/>
    </xf>
    <xf numFmtId="173" fontId="99" fillId="80" borderId="116" xfId="1246" applyNumberFormat="1" applyFont="1" applyFill="1" applyBorder="1" applyAlignment="1">
      <alignment horizontal="center" vertical="top" wrapText="1"/>
    </xf>
    <xf numFmtId="173" fontId="99" fillId="80" borderId="117" xfId="1246" applyNumberFormat="1" applyFont="1" applyFill="1" applyBorder="1" applyAlignment="1">
      <alignment horizontal="center" vertical="top" wrapText="1"/>
    </xf>
    <xf numFmtId="173" fontId="99" fillId="80" borderId="118" xfId="1246" applyNumberFormat="1" applyFont="1" applyFill="1" applyBorder="1" applyAlignment="1">
      <alignment horizontal="center" vertical="top" wrapText="1"/>
    </xf>
    <xf numFmtId="0" fontId="89" fillId="0" borderId="30" xfId="1245" applyFont="1" applyFill="1" applyBorder="1" applyAlignment="1">
      <alignment horizontal="center" vertical="top"/>
    </xf>
    <xf numFmtId="0" fontId="89" fillId="0" borderId="0" xfId="1245" applyFont="1" applyFill="1" applyBorder="1" applyAlignment="1">
      <alignment horizontal="center" vertical="top"/>
    </xf>
    <xf numFmtId="0" fontId="90" fillId="80" borderId="112" xfId="1245" applyFont="1" applyFill="1" applyBorder="1" applyAlignment="1">
      <alignment horizontal="left" vertical="top"/>
    </xf>
    <xf numFmtId="0" fontId="90" fillId="80" borderId="128" xfId="1245" applyFont="1" applyFill="1" applyBorder="1" applyAlignment="1">
      <alignment horizontal="left" vertical="top"/>
    </xf>
    <xf numFmtId="0" fontId="90" fillId="80" borderId="118" xfId="1245" applyFont="1" applyFill="1" applyBorder="1" applyAlignment="1">
      <alignment horizontal="left" vertical="top"/>
    </xf>
    <xf numFmtId="0" fontId="99" fillId="80" borderId="118" xfId="1246" applyFont="1" applyFill="1" applyBorder="1" applyAlignment="1">
      <alignment horizontal="left" vertical="top" wrapText="1"/>
    </xf>
    <xf numFmtId="0" fontId="99" fillId="80" borderId="112" xfId="1246" applyFont="1" applyFill="1" applyBorder="1" applyAlignment="1">
      <alignment horizontal="left" vertical="top" wrapText="1"/>
    </xf>
    <xf numFmtId="0" fontId="99" fillId="80" borderId="28" xfId="1246" applyFont="1" applyFill="1" applyBorder="1" applyAlignment="1">
      <alignment horizontal="left" vertical="top" wrapText="1"/>
    </xf>
    <xf numFmtId="0" fontId="99" fillId="80" borderId="128" xfId="1246" applyFont="1" applyFill="1" applyBorder="1" applyAlignment="1">
      <alignment horizontal="left" vertical="top" wrapText="1"/>
    </xf>
    <xf numFmtId="14" fontId="99" fillId="80" borderId="28" xfId="1246" applyNumberFormat="1" applyFont="1" applyFill="1" applyBorder="1" applyAlignment="1">
      <alignment horizontal="left" vertical="top" wrapText="1"/>
    </xf>
    <xf numFmtId="14" fontId="99" fillId="80" borderId="112" xfId="1246" applyNumberFormat="1" applyFont="1" applyFill="1" applyBorder="1" applyAlignment="1">
      <alignment horizontal="left" vertical="top" wrapText="1"/>
    </xf>
    <xf numFmtId="14" fontId="99" fillId="80" borderId="128" xfId="1246" applyNumberFormat="1" applyFont="1" applyFill="1" applyBorder="1" applyAlignment="1">
      <alignment horizontal="left" vertical="top" wrapText="1"/>
    </xf>
    <xf numFmtId="0" fontId="90" fillId="80" borderId="116" xfId="1246" applyFont="1" applyFill="1" applyBorder="1" applyAlignment="1">
      <alignment horizontal="left" vertical="top"/>
    </xf>
    <xf numFmtId="0" fontId="90" fillId="80" borderId="117" xfId="1246" applyFont="1" applyFill="1" applyBorder="1" applyAlignment="1">
      <alignment horizontal="left" vertical="top"/>
    </xf>
    <xf numFmtId="0" fontId="90" fillId="80" borderId="119" xfId="1246" applyFont="1" applyFill="1" applyBorder="1" applyAlignment="1">
      <alignment horizontal="left" vertical="top"/>
    </xf>
    <xf numFmtId="0" fontId="90" fillId="80" borderId="129" xfId="1246" applyFont="1" applyFill="1" applyBorder="1" applyAlignment="1">
      <alignment horizontal="left" vertical="top" wrapText="1"/>
    </xf>
    <xf numFmtId="0" fontId="90" fillId="80" borderId="117" xfId="1246" applyFont="1" applyFill="1" applyBorder="1" applyAlignment="1">
      <alignment horizontal="left" vertical="top" wrapText="1"/>
    </xf>
    <xf numFmtId="0" fontId="90" fillId="80" borderId="119" xfId="1246" applyFont="1" applyFill="1" applyBorder="1" applyAlignment="1">
      <alignment horizontal="left" vertical="top" wrapText="1"/>
    </xf>
    <xf numFmtId="14" fontId="90" fillId="80" borderId="129" xfId="1246" applyNumberFormat="1" applyFont="1" applyFill="1" applyBorder="1" applyAlignment="1">
      <alignment horizontal="left" vertical="top" wrapText="1"/>
    </xf>
    <xf numFmtId="14" fontId="90" fillId="80" borderId="117" xfId="1246" applyNumberFormat="1" applyFont="1" applyFill="1" applyBorder="1" applyAlignment="1">
      <alignment horizontal="left" vertical="top" wrapText="1"/>
    </xf>
    <xf numFmtId="14" fontId="90" fillId="80" borderId="119" xfId="1246" applyNumberFormat="1" applyFont="1" applyFill="1" applyBorder="1" applyAlignment="1">
      <alignment horizontal="left" vertical="top" wrapText="1"/>
    </xf>
    <xf numFmtId="0" fontId="90" fillId="80" borderId="169" xfId="1245" applyFont="1" applyFill="1" applyBorder="1" applyAlignment="1">
      <alignment horizontal="center" vertical="top"/>
    </xf>
    <xf numFmtId="0" fontId="90" fillId="80" borderId="170" xfId="1245" applyFont="1" applyFill="1" applyBorder="1" applyAlignment="1">
      <alignment horizontal="center" vertical="top"/>
    </xf>
    <xf numFmtId="0" fontId="90" fillId="80" borderId="163" xfId="1245" applyFont="1" applyFill="1" applyBorder="1" applyAlignment="1">
      <alignment horizontal="center" vertical="top"/>
    </xf>
    <xf numFmtId="0" fontId="90" fillId="80" borderId="30" xfId="1245" applyFont="1" applyFill="1" applyBorder="1" applyAlignment="1">
      <alignment horizontal="center" vertical="top"/>
    </xf>
    <xf numFmtId="0" fontId="90" fillId="80" borderId="0" xfId="1245" applyFont="1" applyFill="1" applyBorder="1" applyAlignment="1">
      <alignment horizontal="center" vertical="top"/>
    </xf>
    <xf numFmtId="0" fontId="90" fillId="80" borderId="29" xfId="1245" applyFont="1" applyFill="1" applyBorder="1" applyAlignment="1">
      <alignment horizontal="center" vertical="top"/>
    </xf>
    <xf numFmtId="0" fontId="90" fillId="80" borderId="41" xfId="1245" applyFont="1" applyFill="1" applyBorder="1" applyAlignment="1">
      <alignment horizontal="center" vertical="top"/>
    </xf>
    <xf numFmtId="0" fontId="90" fillId="80" borderId="101" xfId="1245" applyFont="1" applyFill="1" applyBorder="1" applyAlignment="1">
      <alignment horizontal="center" vertical="top"/>
    </xf>
    <xf numFmtId="0" fontId="90" fillId="80" borderId="115" xfId="1245" applyFont="1" applyFill="1" applyBorder="1" applyAlignment="1">
      <alignment horizontal="center" vertical="top"/>
    </xf>
    <xf numFmtId="0" fontId="90" fillId="80" borderId="112" xfId="1245" applyFont="1" applyFill="1" applyBorder="1" applyAlignment="1">
      <alignment horizontal="left" vertical="center"/>
    </xf>
    <xf numFmtId="0" fontId="90" fillId="80" borderId="128" xfId="1245" applyFont="1" applyFill="1" applyBorder="1" applyAlignment="1">
      <alignment horizontal="left" vertical="center"/>
    </xf>
    <xf numFmtId="14" fontId="97" fillId="80" borderId="0" xfId="1245" applyNumberFormat="1" applyFont="1" applyFill="1" applyBorder="1" applyAlignment="1">
      <alignment horizontal="center" vertical="center"/>
    </xf>
    <xf numFmtId="14" fontId="97" fillId="80" borderId="29" xfId="1245" applyNumberFormat="1" applyFont="1" applyFill="1" applyBorder="1" applyAlignment="1">
      <alignment horizontal="center" vertical="center"/>
    </xf>
    <xf numFmtId="0" fontId="89" fillId="0" borderId="29" xfId="1245" applyFont="1" applyFill="1" applyBorder="1" applyAlignment="1">
      <alignment horizontal="center" vertical="top"/>
    </xf>
    <xf numFmtId="14" fontId="97" fillId="80" borderId="30" xfId="1245" applyNumberFormat="1" applyFont="1" applyFill="1" applyBorder="1" applyAlignment="1">
      <alignment horizontal="center" vertical="center"/>
    </xf>
    <xf numFmtId="173" fontId="98" fillId="80" borderId="169" xfId="1250" applyNumberFormat="1" applyFont="1" applyFill="1" applyBorder="1" applyAlignment="1">
      <alignment horizontal="center" vertical="center" wrapText="1"/>
    </xf>
    <xf numFmtId="173" fontId="98" fillId="80" borderId="170" xfId="1250" applyNumberFormat="1" applyFont="1" applyFill="1" applyBorder="1" applyAlignment="1">
      <alignment horizontal="center" vertical="center" wrapText="1"/>
    </xf>
    <xf numFmtId="173" fontId="98" fillId="80" borderId="163" xfId="1250" applyNumberFormat="1" applyFont="1" applyFill="1" applyBorder="1" applyAlignment="1">
      <alignment horizontal="center" vertical="center" wrapText="1"/>
    </xf>
    <xf numFmtId="173" fontId="98" fillId="80" borderId="30" xfId="1250" applyNumberFormat="1" applyFont="1" applyFill="1" applyBorder="1" applyAlignment="1">
      <alignment horizontal="center" vertical="center" wrapText="1"/>
    </xf>
    <xf numFmtId="173" fontId="98" fillId="80" borderId="0" xfId="1250" applyNumberFormat="1" applyFont="1" applyFill="1" applyBorder="1" applyAlignment="1">
      <alignment horizontal="center" vertical="center" wrapText="1"/>
    </xf>
    <xf numFmtId="173" fontId="98" fillId="80" borderId="29" xfId="1250" applyNumberFormat="1" applyFont="1" applyFill="1" applyBorder="1" applyAlignment="1">
      <alignment horizontal="center" vertical="center" wrapText="1"/>
    </xf>
    <xf numFmtId="173" fontId="98" fillId="80" borderId="41" xfId="1250" applyNumberFormat="1" applyFont="1" applyFill="1" applyBorder="1" applyAlignment="1">
      <alignment horizontal="center" vertical="center" wrapText="1"/>
    </xf>
    <xf numFmtId="173" fontId="98" fillId="80" borderId="101" xfId="1250" applyNumberFormat="1" applyFont="1" applyFill="1" applyBorder="1" applyAlignment="1">
      <alignment horizontal="center" vertical="center" wrapText="1"/>
    </xf>
    <xf numFmtId="173" fontId="98" fillId="80" borderId="115" xfId="1250" applyNumberFormat="1" applyFont="1" applyFill="1" applyBorder="1" applyAlignment="1">
      <alignment horizontal="center" vertical="center" wrapText="1"/>
    </xf>
    <xf numFmtId="0" fontId="99" fillId="80" borderId="163" xfId="1246" applyFont="1" applyFill="1" applyBorder="1" applyAlignment="1">
      <alignment horizontal="left" vertical="top" wrapText="1"/>
    </xf>
    <xf numFmtId="0" fontId="99" fillId="80" borderId="30" xfId="1246" applyFont="1" applyFill="1" applyBorder="1" applyAlignment="1">
      <alignment horizontal="left" vertical="top" wrapText="1"/>
    </xf>
    <xf numFmtId="0" fontId="99" fillId="80" borderId="0" xfId="1246" applyFont="1" applyFill="1" applyBorder="1" applyAlignment="1">
      <alignment horizontal="left" vertical="top" wrapText="1"/>
    </xf>
    <xf numFmtId="0" fontId="99" fillId="80" borderId="29" xfId="1246" applyFont="1" applyFill="1" applyBorder="1" applyAlignment="1">
      <alignment horizontal="left" vertical="top" wrapText="1"/>
    </xf>
    <xf numFmtId="0" fontId="99" fillId="80" borderId="115" xfId="1246" applyFont="1" applyFill="1" applyBorder="1" applyAlignment="1">
      <alignment horizontal="left" vertical="top" wrapText="1"/>
    </xf>
    <xf numFmtId="0" fontId="90" fillId="80" borderId="169" xfId="1245" applyFont="1" applyFill="1" applyBorder="1" applyAlignment="1">
      <alignment horizontal="left" vertical="top" wrapText="1"/>
    </xf>
    <xf numFmtId="0" fontId="90" fillId="80" borderId="170" xfId="1245" applyFont="1" applyFill="1" applyBorder="1" applyAlignment="1">
      <alignment horizontal="left" vertical="top" wrapText="1"/>
    </xf>
    <xf numFmtId="0" fontId="90" fillId="80" borderId="163" xfId="1245" applyFont="1" applyFill="1" applyBorder="1" applyAlignment="1">
      <alignment horizontal="left" vertical="top" wrapText="1"/>
    </xf>
    <xf numFmtId="0" fontId="90" fillId="80" borderId="30" xfId="1245" applyFont="1" applyFill="1" applyBorder="1" applyAlignment="1">
      <alignment horizontal="left" vertical="top" wrapText="1"/>
    </xf>
    <xf numFmtId="0" fontId="90" fillId="80" borderId="0" xfId="1245" applyFont="1" applyFill="1" applyBorder="1" applyAlignment="1">
      <alignment horizontal="left" vertical="top" wrapText="1"/>
    </xf>
    <xf numFmtId="0" fontId="90" fillId="80" borderId="29" xfId="1245" applyFont="1" applyFill="1" applyBorder="1" applyAlignment="1">
      <alignment horizontal="left" vertical="top" wrapText="1"/>
    </xf>
    <xf numFmtId="0" fontId="90" fillId="80" borderId="41" xfId="1245" applyFont="1" applyFill="1" applyBorder="1" applyAlignment="1">
      <alignment horizontal="left" vertical="top" wrapText="1"/>
    </xf>
    <xf numFmtId="0" fontId="90" fillId="80" borderId="101" xfId="1245" applyFont="1" applyFill="1" applyBorder="1" applyAlignment="1">
      <alignment horizontal="left" vertical="top" wrapText="1"/>
    </xf>
    <xf numFmtId="0" fontId="90" fillId="80" borderId="115" xfId="1245" applyFont="1" applyFill="1" applyBorder="1" applyAlignment="1">
      <alignment horizontal="left" vertical="top" wrapText="1"/>
    </xf>
    <xf numFmtId="0" fontId="99" fillId="80" borderId="129" xfId="1246" applyFont="1" applyFill="1" applyBorder="1" applyAlignment="1">
      <alignment horizontal="left" wrapText="1"/>
    </xf>
    <xf numFmtId="0" fontId="99" fillId="80" borderId="117" xfId="1246" applyFont="1" applyFill="1" applyBorder="1" applyAlignment="1">
      <alignment horizontal="left" wrapText="1"/>
    </xf>
    <xf numFmtId="0" fontId="99" fillId="80" borderId="119" xfId="1246" applyFont="1" applyFill="1" applyBorder="1" applyAlignment="1">
      <alignment horizontal="left" wrapText="1"/>
    </xf>
    <xf numFmtId="0" fontId="99" fillId="80" borderId="169" xfId="1246" applyFont="1" applyFill="1" applyBorder="1" applyAlignment="1">
      <alignment horizontal="left" vertical="top"/>
    </xf>
    <xf numFmtId="0" fontId="99" fillId="80" borderId="170" xfId="1246" applyFont="1" applyFill="1" applyBorder="1" applyAlignment="1">
      <alignment horizontal="left" vertical="top"/>
    </xf>
    <xf numFmtId="0" fontId="99" fillId="80" borderId="163" xfId="1246" applyFont="1" applyFill="1" applyBorder="1" applyAlignment="1">
      <alignment horizontal="left" vertical="top"/>
    </xf>
    <xf numFmtId="0" fontId="99" fillId="80" borderId="30" xfId="1246" applyFont="1" applyFill="1" applyBorder="1" applyAlignment="1">
      <alignment horizontal="left" vertical="top"/>
    </xf>
    <xf numFmtId="0" fontId="99" fillId="80" borderId="0" xfId="1246" applyFont="1" applyFill="1" applyBorder="1" applyAlignment="1">
      <alignment horizontal="left" vertical="top"/>
    </xf>
    <xf numFmtId="0" fontId="99" fillId="80" borderId="29" xfId="1246" applyFont="1" applyFill="1" applyBorder="1" applyAlignment="1">
      <alignment horizontal="left" vertical="top"/>
    </xf>
    <xf numFmtId="0" fontId="99" fillId="80" borderId="41" xfId="1246" applyFont="1" applyFill="1" applyBorder="1" applyAlignment="1">
      <alignment horizontal="left" vertical="top"/>
    </xf>
    <xf numFmtId="0" fontId="99" fillId="80" borderId="101" xfId="1246" applyFont="1" applyFill="1" applyBorder="1" applyAlignment="1">
      <alignment horizontal="left" vertical="top"/>
    </xf>
    <xf numFmtId="0" fontId="99" fillId="80" borderId="115" xfId="1246" applyFont="1" applyFill="1" applyBorder="1" applyAlignment="1">
      <alignment horizontal="left" vertical="top"/>
    </xf>
    <xf numFmtId="0" fontId="96" fillId="86" borderId="112" xfId="1246" applyFont="1" applyFill="1" applyBorder="1" applyAlignment="1">
      <alignment horizontal="center" vertical="center" wrapText="1"/>
    </xf>
    <xf numFmtId="0" fontId="99" fillId="80" borderId="116" xfId="1246" applyFont="1" applyFill="1" applyBorder="1" applyAlignment="1">
      <alignment horizontal="left" vertical="top"/>
    </xf>
    <xf numFmtId="0" fontId="99" fillId="80" borderId="117" xfId="1246" applyFont="1" applyFill="1" applyBorder="1" applyAlignment="1">
      <alignment horizontal="left" vertical="top"/>
    </xf>
    <xf numFmtId="0" fontId="99" fillId="80" borderId="119" xfId="1246" applyFont="1" applyFill="1" applyBorder="1" applyAlignment="1">
      <alignment horizontal="left" vertical="top"/>
    </xf>
    <xf numFmtId="0" fontId="99" fillId="80" borderId="116" xfId="1246" applyFont="1" applyFill="1" applyBorder="1" applyAlignment="1">
      <alignment horizontal="left"/>
    </xf>
    <xf numFmtId="0" fontId="99" fillId="80" borderId="117" xfId="1246" applyFont="1" applyFill="1" applyBorder="1" applyAlignment="1">
      <alignment horizontal="left"/>
    </xf>
    <xf numFmtId="0" fontId="99" fillId="80" borderId="119" xfId="1246" applyFont="1" applyFill="1" applyBorder="1" applyAlignment="1">
      <alignment horizontal="left"/>
    </xf>
    <xf numFmtId="0" fontId="95" fillId="86" borderId="112" xfId="1247" applyFont="1" applyFill="1" applyBorder="1" applyAlignment="1">
      <alignment horizontal="center" vertical="center" wrapText="1"/>
    </xf>
    <xf numFmtId="0" fontId="90" fillId="80" borderId="157" xfId="1247" applyFont="1" applyFill="1" applyBorder="1" applyAlignment="1">
      <alignment horizontal="left" vertical="center" wrapText="1"/>
    </xf>
    <xf numFmtId="0" fontId="90" fillId="80" borderId="158" xfId="1247" applyFont="1" applyFill="1" applyBorder="1" applyAlignment="1">
      <alignment horizontal="left" vertical="center" wrapText="1"/>
    </xf>
    <xf numFmtId="0" fontId="92" fillId="86" borderId="116" xfId="1247" applyFont="1" applyFill="1" applyBorder="1" applyAlignment="1">
      <alignment horizontal="center" vertical="center" wrapText="1"/>
    </xf>
    <xf numFmtId="0" fontId="92" fillId="86" borderId="118" xfId="1247" applyFont="1" applyFill="1" applyBorder="1" applyAlignment="1">
      <alignment horizontal="center" vertical="center" wrapText="1"/>
    </xf>
    <xf numFmtId="0" fontId="92" fillId="86" borderId="116" xfId="1248" applyFont="1" applyFill="1" applyBorder="1" applyAlignment="1">
      <alignment horizontal="center" vertical="center"/>
    </xf>
    <xf numFmtId="0" fontId="92" fillId="86" borderId="117" xfId="1248" applyFont="1" applyFill="1" applyBorder="1" applyAlignment="1">
      <alignment horizontal="center" vertical="center"/>
    </xf>
    <xf numFmtId="0" fontId="92" fillId="86" borderId="118" xfId="1248" applyFont="1" applyFill="1" applyBorder="1" applyAlignment="1">
      <alignment horizontal="center" vertical="center"/>
    </xf>
    <xf numFmtId="0" fontId="72" fillId="80" borderId="139" xfId="1249" applyFont="1" applyFill="1" applyBorder="1" applyAlignment="1">
      <alignment horizontal="center" vertical="center"/>
    </xf>
    <xf numFmtId="0" fontId="72" fillId="80" borderId="0" xfId="1249" applyFont="1" applyFill="1" applyBorder="1" applyAlignment="1">
      <alignment horizontal="center" vertical="center"/>
    </xf>
    <xf numFmtId="0" fontId="72" fillId="80" borderId="144" xfId="1249" applyFont="1" applyFill="1" applyBorder="1" applyAlignment="1">
      <alignment horizontal="center" vertical="center"/>
    </xf>
    <xf numFmtId="0" fontId="71" fillId="82" borderId="0" xfId="1247" applyFont="1" applyFill="1" applyAlignment="1">
      <alignment horizontal="center" vertical="center"/>
    </xf>
    <xf numFmtId="0" fontId="70" fillId="82" borderId="0" xfId="1247" applyFont="1" applyFill="1" applyAlignment="1">
      <alignment horizontal="left" vertical="top" wrapText="1"/>
    </xf>
    <xf numFmtId="0" fontId="70" fillId="82" borderId="0" xfId="1247" applyFont="1" applyFill="1" applyAlignment="1">
      <alignment horizontal="center" vertical="top" wrapText="1"/>
    </xf>
    <xf numFmtId="0" fontId="29" fillId="82" borderId="0" xfId="1248" applyFont="1" applyFill="1" applyAlignment="1">
      <alignment horizontal="center" vertical="center" wrapText="1"/>
    </xf>
    <xf numFmtId="0" fontId="74" fillId="79" borderId="146" xfId="0" applyFont="1" applyFill="1" applyBorder="1" applyAlignment="1">
      <alignment horizontal="center" vertical="center"/>
    </xf>
    <xf numFmtId="0" fontId="74" fillId="79" borderId="99" xfId="0" applyFont="1" applyFill="1" applyBorder="1" applyAlignment="1">
      <alignment horizontal="center" vertical="center"/>
    </xf>
    <xf numFmtId="0" fontId="74" fillId="79" borderId="98" xfId="0" applyFont="1" applyFill="1" applyBorder="1" applyAlignment="1">
      <alignment horizontal="center" vertical="center"/>
    </xf>
    <xf numFmtId="0" fontId="74" fillId="79" borderId="114" xfId="0" applyFont="1" applyFill="1" applyBorder="1" applyAlignment="1">
      <alignment horizontal="center" vertical="center"/>
    </xf>
    <xf numFmtId="0" fontId="74" fillId="79" borderId="0" xfId="0" applyFont="1" applyFill="1" applyBorder="1" applyAlignment="1">
      <alignment horizontal="center" vertical="center"/>
    </xf>
    <xf numFmtId="0" fontId="73" fillId="80" borderId="153" xfId="1249" applyFont="1" applyFill="1" applyBorder="1" applyAlignment="1">
      <alignment horizontal="center" vertical="center"/>
    </xf>
    <xf numFmtId="0" fontId="73" fillId="80" borderId="147" xfId="1249" applyFont="1" applyFill="1" applyBorder="1" applyAlignment="1">
      <alignment horizontal="center" vertical="center"/>
    </xf>
    <xf numFmtId="0" fontId="73" fillId="80" borderId="154" xfId="1249" applyFont="1" applyFill="1" applyBorder="1" applyAlignment="1">
      <alignment horizontal="center" vertical="center"/>
    </xf>
    <xf numFmtId="0" fontId="73" fillId="80" borderId="148" xfId="1249" applyFont="1" applyFill="1" applyBorder="1" applyAlignment="1">
      <alignment horizontal="center" vertical="center"/>
    </xf>
    <xf numFmtId="0" fontId="73" fillId="80" borderId="0" xfId="1249" applyFont="1" applyFill="1" applyBorder="1" applyAlignment="1">
      <alignment horizontal="center" vertical="center"/>
    </xf>
    <xf numFmtId="0" fontId="73" fillId="80" borderId="149" xfId="1249" applyFont="1" applyFill="1" applyBorder="1" applyAlignment="1">
      <alignment horizontal="center" vertical="center"/>
    </xf>
    <xf numFmtId="0" fontId="73" fillId="80" borderId="150" xfId="1249" applyFont="1" applyFill="1" applyBorder="1" applyAlignment="1">
      <alignment horizontal="center" vertical="center"/>
    </xf>
    <xf numFmtId="0" fontId="73" fillId="80" borderId="151" xfId="1249" applyFont="1" applyFill="1" applyBorder="1" applyAlignment="1">
      <alignment horizontal="center" vertical="center"/>
    </xf>
    <xf numFmtId="0" fontId="73" fillId="80" borderId="152" xfId="1249" applyFont="1" applyFill="1" applyBorder="1" applyAlignment="1">
      <alignment horizontal="center" vertical="center"/>
    </xf>
    <xf numFmtId="0" fontId="29" fillId="82" borderId="0" xfId="1248" applyFont="1" applyFill="1" applyAlignment="1">
      <alignment horizontal="center" vertical="center"/>
    </xf>
    <xf numFmtId="0" fontId="73" fillId="80" borderId="146" xfId="1249" applyFont="1" applyFill="1" applyBorder="1" applyAlignment="1">
      <alignment horizontal="center" vertical="center"/>
    </xf>
    <xf numFmtId="0" fontId="70" fillId="82" borderId="0" xfId="1247" applyFont="1" applyFill="1" applyAlignment="1">
      <alignment horizontal="center" vertical="center" wrapText="1"/>
    </xf>
    <xf numFmtId="0" fontId="90" fillId="85" borderId="157" xfId="0" applyFont="1" applyFill="1" applyBorder="1" applyAlignment="1">
      <alignment horizontal="center"/>
    </xf>
    <xf numFmtId="0" fontId="90" fillId="3" borderId="157" xfId="0" applyFont="1" applyFill="1" applyBorder="1" applyAlignment="1">
      <alignment horizontal="center"/>
    </xf>
    <xf numFmtId="0" fontId="92" fillId="86" borderId="112" xfId="1247" applyFont="1" applyFill="1" applyBorder="1" applyAlignment="1">
      <alignment horizontal="center" vertical="center" wrapText="1"/>
    </xf>
    <xf numFmtId="0" fontId="91" fillId="0" borderId="0" xfId="0" applyFont="1" applyBorder="1" applyAlignment="1">
      <alignment horizontal="center"/>
    </xf>
    <xf numFmtId="0" fontId="95" fillId="86" borderId="30" xfId="0" applyFont="1" applyFill="1" applyBorder="1" applyAlignment="1">
      <alignment horizontal="center" vertical="center"/>
    </xf>
    <xf numFmtId="0" fontId="95" fillId="86" borderId="0" xfId="0" applyFont="1" applyFill="1" applyBorder="1" applyAlignment="1">
      <alignment horizontal="center" vertical="center"/>
    </xf>
    <xf numFmtId="0" fontId="91" fillId="0" borderId="41" xfId="0" applyFont="1" applyBorder="1" applyAlignment="1">
      <alignment horizontal="center" vertical="center"/>
    </xf>
    <xf numFmtId="0" fontId="91" fillId="0" borderId="101" xfId="0" applyFont="1" applyBorder="1" applyAlignment="1">
      <alignment horizontal="center" vertical="center"/>
    </xf>
    <xf numFmtId="0" fontId="92" fillId="86" borderId="116" xfId="0" applyFont="1" applyFill="1" applyBorder="1" applyAlignment="1">
      <alignment horizontal="center" vertical="center"/>
    </xf>
    <xf numFmtId="0" fontId="92" fillId="86" borderId="117" xfId="0" applyFont="1" applyFill="1" applyBorder="1" applyAlignment="1">
      <alignment horizontal="center" vertical="center"/>
    </xf>
    <xf numFmtId="0" fontId="92" fillId="86" borderId="118" xfId="0" applyFont="1" applyFill="1" applyBorder="1" applyAlignment="1">
      <alignment horizontal="center" vertical="center"/>
    </xf>
    <xf numFmtId="0" fontId="91" fillId="0" borderId="116" xfId="0" applyFont="1" applyBorder="1" applyAlignment="1">
      <alignment horizontal="center" vertical="center"/>
    </xf>
    <xf numFmtId="0" fontId="91" fillId="0" borderId="117" xfId="0" applyFont="1" applyBorder="1" applyAlignment="1">
      <alignment horizontal="center" vertical="center"/>
    </xf>
    <xf numFmtId="0" fontId="96" fillId="86" borderId="112" xfId="0" applyFont="1" applyFill="1" applyBorder="1" applyAlignment="1">
      <alignment horizontal="center" vertical="center"/>
    </xf>
    <xf numFmtId="0" fontId="92" fillId="86" borderId="11" xfId="0" applyFont="1" applyFill="1" applyBorder="1" applyAlignment="1">
      <alignment horizontal="center" vertical="center"/>
    </xf>
    <xf numFmtId="0" fontId="92" fillId="86" borderId="12" xfId="0" applyFont="1" applyFill="1" applyBorder="1" applyAlignment="1">
      <alignment horizontal="center" vertical="center"/>
    </xf>
    <xf numFmtId="0" fontId="92" fillId="86" borderId="13" xfId="0" applyFont="1" applyFill="1" applyBorder="1" applyAlignment="1">
      <alignment horizontal="center" vertical="center"/>
    </xf>
    <xf numFmtId="0" fontId="94" fillId="0" borderId="138" xfId="1240" applyFont="1" applyBorder="1" applyAlignment="1">
      <alignment horizontal="center" vertical="center" wrapText="1"/>
    </xf>
    <xf numFmtId="0" fontId="94" fillId="0" borderId="173" xfId="1240" applyFont="1" applyBorder="1" applyAlignment="1">
      <alignment horizontal="center" vertical="center" wrapText="1"/>
    </xf>
    <xf numFmtId="0" fontId="94" fillId="0" borderId="143" xfId="1240" applyFont="1" applyBorder="1" applyAlignment="1">
      <alignment horizontal="center" vertical="center" wrapText="1"/>
    </xf>
    <xf numFmtId="0" fontId="94" fillId="0" borderId="177" xfId="1240" applyFont="1" applyBorder="1" applyAlignment="1">
      <alignment horizontal="center" vertical="center" wrapText="1"/>
    </xf>
    <xf numFmtId="0" fontId="112" fillId="87" borderId="174" xfId="1240" applyFont="1" applyFill="1" applyBorder="1" applyAlignment="1">
      <alignment horizontal="center" vertical="center"/>
    </xf>
    <xf numFmtId="0" fontId="112" fillId="87" borderId="175" xfId="1240" applyFont="1" applyFill="1" applyBorder="1" applyAlignment="1">
      <alignment horizontal="center" vertical="center"/>
    </xf>
    <xf numFmtId="0" fontId="90" fillId="0" borderId="178" xfId="1240" applyFont="1" applyBorder="1" applyAlignment="1">
      <alignment horizontal="right" vertical="center" wrapText="1"/>
    </xf>
    <xf numFmtId="0" fontId="90" fillId="0" borderId="180" xfId="1240" applyFont="1" applyBorder="1" applyAlignment="1">
      <alignment horizontal="right" vertical="center" wrapText="1"/>
    </xf>
    <xf numFmtId="0" fontId="90" fillId="0" borderId="178" xfId="1240" applyFont="1" applyBorder="1" applyAlignment="1">
      <alignment horizontal="right" vertical="center" wrapText="1" indent="1"/>
    </xf>
    <xf numFmtId="0" fontId="90" fillId="0" borderId="180" xfId="1240" applyFont="1" applyBorder="1" applyAlignment="1">
      <alignment horizontal="right" vertical="center" wrapText="1" indent="1"/>
    </xf>
    <xf numFmtId="0" fontId="91" fillId="87" borderId="139" xfId="1240" applyFont="1" applyFill="1" applyBorder="1" applyAlignment="1">
      <alignment horizontal="center" vertical="center"/>
    </xf>
    <xf numFmtId="0" fontId="91" fillId="87" borderId="140" xfId="1240" applyFont="1" applyFill="1" applyBorder="1" applyAlignment="1">
      <alignment horizontal="center" vertical="center"/>
    </xf>
    <xf numFmtId="0" fontId="90" fillId="0" borderId="174" xfId="1240" applyFont="1" applyBorder="1" applyAlignment="1">
      <alignment horizontal="center" vertical="center"/>
    </xf>
    <xf numFmtId="0" fontId="90" fillId="0" borderId="175" xfId="1240" applyFont="1" applyBorder="1" applyAlignment="1">
      <alignment horizontal="center" vertical="center"/>
    </xf>
    <xf numFmtId="0" fontId="90" fillId="0" borderId="176" xfId="1240" applyFont="1" applyBorder="1" applyAlignment="1">
      <alignment horizontal="center" vertical="center"/>
    </xf>
    <xf numFmtId="174" fontId="90" fillId="0" borderId="77" xfId="1240" applyNumberFormat="1" applyFont="1" applyBorder="1" applyAlignment="1">
      <alignment horizontal="left" vertical="center"/>
    </xf>
    <xf numFmtId="174" fontId="90" fillId="0" borderId="78" xfId="1240" applyNumberFormat="1" applyFont="1" applyBorder="1" applyAlignment="1">
      <alignment horizontal="left" vertical="center"/>
    </xf>
    <xf numFmtId="174" fontId="90" fillId="0" borderId="79" xfId="1240" applyNumberFormat="1" applyFont="1" applyBorder="1" applyAlignment="1">
      <alignment horizontal="left" vertical="center"/>
    </xf>
    <xf numFmtId="0" fontId="107" fillId="0" borderId="157" xfId="1240" applyFont="1" applyBorder="1" applyAlignment="1">
      <alignment horizontal="left" vertical="center" wrapText="1"/>
    </xf>
    <xf numFmtId="0" fontId="107" fillId="0" borderId="168" xfId="1240" applyFont="1" applyBorder="1" applyAlignment="1">
      <alignment horizontal="left" vertical="center" wrapText="1"/>
    </xf>
    <xf numFmtId="0" fontId="107" fillId="0" borderId="158" xfId="1240" applyFont="1" applyBorder="1" applyAlignment="1">
      <alignment horizontal="left" vertical="center" wrapText="1"/>
    </xf>
    <xf numFmtId="0" fontId="71" fillId="80" borderId="157" xfId="1252" applyFont="1" applyFill="1" applyBorder="1" applyAlignment="1">
      <alignment horizontal="center" vertical="center" wrapText="1"/>
    </xf>
    <xf numFmtId="0" fontId="71" fillId="80" borderId="168" xfId="1252" applyFont="1" applyFill="1" applyBorder="1" applyAlignment="1">
      <alignment horizontal="center" vertical="center" wrapText="1"/>
    </xf>
    <xf numFmtId="0" fontId="71" fillId="80" borderId="158" xfId="1252" applyFont="1" applyFill="1" applyBorder="1" applyAlignment="1">
      <alignment horizontal="center" vertical="center" wrapText="1"/>
    </xf>
    <xf numFmtId="174" fontId="90" fillId="0" borderId="178" xfId="1240" applyNumberFormat="1" applyFont="1" applyBorder="1" applyAlignment="1">
      <alignment horizontal="left" vertical="center"/>
    </xf>
    <xf numFmtId="174" fontId="90" fillId="0" borderId="180" xfId="1240" applyNumberFormat="1" applyFont="1" applyBorder="1" applyAlignment="1">
      <alignment horizontal="left" vertical="center"/>
    </xf>
    <xf numFmtId="174" fontId="90" fillId="0" borderId="179" xfId="1240" applyNumberFormat="1" applyFont="1" applyBorder="1" applyAlignment="1">
      <alignment horizontal="left" vertical="center"/>
    </xf>
    <xf numFmtId="0" fontId="73" fillId="0" borderId="0" xfId="0" applyFont="1" applyAlignment="1">
      <alignment horizontal="center" vertical="center"/>
    </xf>
    <xf numFmtId="0" fontId="90" fillId="80" borderId="70" xfId="1251" applyFont="1" applyFill="1" applyBorder="1" applyAlignment="1">
      <alignment horizontal="center" vertical="center" wrapText="1"/>
    </xf>
    <xf numFmtId="0" fontId="92" fillId="86" borderId="70" xfId="0" applyFont="1" applyFill="1" applyBorder="1" applyAlignment="1">
      <alignment horizontal="center" vertical="center"/>
    </xf>
  </cellXfs>
  <cellStyles count="1254">
    <cellStyle name="0UserFill" xfId="42" xr:uid="{00000000-0005-0000-0000-000000000000}"/>
    <cellStyle name="20 % - Accent1 2" xfId="333" xr:uid="{00000000-0005-0000-0000-000001000000}"/>
    <cellStyle name="20 % - Accent2 2" xfId="337" xr:uid="{00000000-0005-0000-0000-000002000000}"/>
    <cellStyle name="20 % - Accent3 2" xfId="341" xr:uid="{00000000-0005-0000-0000-000003000000}"/>
    <cellStyle name="20 % - Accent4 2" xfId="345" xr:uid="{00000000-0005-0000-0000-000004000000}"/>
    <cellStyle name="20 % - Accent5 2" xfId="349" xr:uid="{00000000-0005-0000-0000-000005000000}"/>
    <cellStyle name="20 % - Accent6 2" xfId="353" xr:uid="{00000000-0005-0000-0000-000006000000}"/>
    <cellStyle name="20% - Accent1" xfId="22" xr:uid="{00000000-0005-0000-0000-000007000000}"/>
    <cellStyle name="20% - Accent2" xfId="25" xr:uid="{00000000-0005-0000-0000-000008000000}"/>
    <cellStyle name="20% - Accent3" xfId="28" xr:uid="{00000000-0005-0000-0000-000009000000}"/>
    <cellStyle name="20% - Accent4" xfId="31" xr:uid="{00000000-0005-0000-0000-00000A000000}"/>
    <cellStyle name="20% - Accent5" xfId="34" xr:uid="{00000000-0005-0000-0000-00000B000000}"/>
    <cellStyle name="20% - Accent6" xfId="37" xr:uid="{00000000-0005-0000-0000-00000C000000}"/>
    <cellStyle name="20% - Colore 1 2" xfId="55" xr:uid="{00000000-0005-0000-0000-00000D000000}"/>
    <cellStyle name="20% - Colore 2 2" xfId="56" xr:uid="{00000000-0005-0000-0000-00000E000000}"/>
    <cellStyle name="20% - Colore 3 2" xfId="57" xr:uid="{00000000-0005-0000-0000-00000F000000}"/>
    <cellStyle name="20% - Colore 4 2" xfId="58" xr:uid="{00000000-0005-0000-0000-000010000000}"/>
    <cellStyle name="20% - Colore 5 2" xfId="59" xr:uid="{00000000-0005-0000-0000-000011000000}"/>
    <cellStyle name="20% - Colore 6 2" xfId="60" xr:uid="{00000000-0005-0000-0000-000012000000}"/>
    <cellStyle name="40 % - Accent1 2" xfId="334" xr:uid="{00000000-0005-0000-0000-000013000000}"/>
    <cellStyle name="40 % - Accent2 2" xfId="338" xr:uid="{00000000-0005-0000-0000-000014000000}"/>
    <cellStyle name="40 % - Accent3 2" xfId="342" xr:uid="{00000000-0005-0000-0000-000015000000}"/>
    <cellStyle name="40 % - Accent4 2" xfId="346" xr:uid="{00000000-0005-0000-0000-000016000000}"/>
    <cellStyle name="40 % - Accent5 2" xfId="350" xr:uid="{00000000-0005-0000-0000-000017000000}"/>
    <cellStyle name="40 % - Accent6 2" xfId="354" xr:uid="{00000000-0005-0000-0000-000018000000}"/>
    <cellStyle name="40% - Accent1" xfId="23" xr:uid="{00000000-0005-0000-0000-000019000000}"/>
    <cellStyle name="40% - Accent2" xfId="26" xr:uid="{00000000-0005-0000-0000-00001A000000}"/>
    <cellStyle name="40% - Accent3" xfId="29" xr:uid="{00000000-0005-0000-0000-00001B000000}"/>
    <cellStyle name="40% - Accent4" xfId="32" xr:uid="{00000000-0005-0000-0000-00001C000000}"/>
    <cellStyle name="40% - Accent5" xfId="35" xr:uid="{00000000-0005-0000-0000-00001D000000}"/>
    <cellStyle name="40% - Accent6" xfId="38" xr:uid="{00000000-0005-0000-0000-00001E000000}"/>
    <cellStyle name="40% - Colore 1 2" xfId="61" xr:uid="{00000000-0005-0000-0000-00001F000000}"/>
    <cellStyle name="40% - Colore 2 2" xfId="62" xr:uid="{00000000-0005-0000-0000-000020000000}"/>
    <cellStyle name="40% - Colore 3 2" xfId="63" xr:uid="{00000000-0005-0000-0000-000021000000}"/>
    <cellStyle name="40% - Colore 4 2" xfId="64" xr:uid="{00000000-0005-0000-0000-000022000000}"/>
    <cellStyle name="40% - Colore 5 2" xfId="65" xr:uid="{00000000-0005-0000-0000-000023000000}"/>
    <cellStyle name="40% - Colore 6 2" xfId="66" xr:uid="{00000000-0005-0000-0000-000024000000}"/>
    <cellStyle name="60% - Accent1" xfId="24" xr:uid="{00000000-0005-0000-0000-000025000000}"/>
    <cellStyle name="60% - Accent2" xfId="27" xr:uid="{00000000-0005-0000-0000-000026000000}"/>
    <cellStyle name="60% - Accent3" xfId="30" xr:uid="{00000000-0005-0000-0000-000027000000}"/>
    <cellStyle name="60% - Accent4" xfId="33" xr:uid="{00000000-0005-0000-0000-000028000000}"/>
    <cellStyle name="60% - Accent5" xfId="36" xr:uid="{00000000-0005-0000-0000-000029000000}"/>
    <cellStyle name="60% - Accent6" xfId="39" xr:uid="{00000000-0005-0000-0000-00002A000000}"/>
    <cellStyle name="60% - Colore 1 2" xfId="67" xr:uid="{00000000-0005-0000-0000-00002B000000}"/>
    <cellStyle name="60% - Colore 2 2" xfId="68" xr:uid="{00000000-0005-0000-0000-00002C000000}"/>
    <cellStyle name="60% - Colore 3 2" xfId="69" xr:uid="{00000000-0005-0000-0000-00002D000000}"/>
    <cellStyle name="60% - Colore 4 2" xfId="70" xr:uid="{00000000-0005-0000-0000-00002E000000}"/>
    <cellStyle name="60% - Colore 5 2" xfId="71" xr:uid="{00000000-0005-0000-0000-00002F000000}"/>
    <cellStyle name="60% - Colore 6 2" xfId="72" xr:uid="{00000000-0005-0000-0000-000030000000}"/>
    <cellStyle name="Akzent1" xfId="13" builtinId="29" customBuiltin="1"/>
    <cellStyle name="Akzent2" xfId="14" builtinId="33" customBuiltin="1"/>
    <cellStyle name="Akzent3" xfId="15" builtinId="37" customBuiltin="1"/>
    <cellStyle name="Akzent4" xfId="16" builtinId="41" customBuiltin="1"/>
    <cellStyle name="Akzent5" xfId="17" builtinId="45" customBuiltin="1"/>
    <cellStyle name="Akzent6" xfId="18" builtinId="49" customBuiltin="1"/>
    <cellStyle name="Ausgabe" xfId="10" builtinId="21" customBuiltin="1"/>
    <cellStyle name="Avertissement 2" xfId="171" xr:uid="{00000000-0005-0000-0000-000038000000}"/>
    <cellStyle name="Calcolo 2" xfId="73" xr:uid="{00000000-0005-0000-0000-000039000000}"/>
    <cellStyle name="Calcolo 2 10" xfId="561" xr:uid="{00000000-0005-0000-0000-00003A000000}"/>
    <cellStyle name="Calcolo 2 10 2" xfId="1098" xr:uid="{00000000-0005-0000-0000-00003B000000}"/>
    <cellStyle name="Calcolo 2 11" xfId="629" xr:uid="{00000000-0005-0000-0000-00003C000000}"/>
    <cellStyle name="Calcolo 2 11 2" xfId="1155" xr:uid="{00000000-0005-0000-0000-00003D000000}"/>
    <cellStyle name="Calcolo 2 12" xfId="605" xr:uid="{00000000-0005-0000-0000-00003E000000}"/>
    <cellStyle name="Calcolo 2 12 2" xfId="1137" xr:uid="{00000000-0005-0000-0000-00003F000000}"/>
    <cellStyle name="Calcolo 2 13" xfId="748" xr:uid="{00000000-0005-0000-0000-000040000000}"/>
    <cellStyle name="Calcolo 2 2" xfId="212" xr:uid="{00000000-0005-0000-0000-000041000000}"/>
    <cellStyle name="Calcolo 2 2 2" xfId="800" xr:uid="{00000000-0005-0000-0000-000042000000}"/>
    <cellStyle name="Calcolo 2 3" xfId="325" xr:uid="{00000000-0005-0000-0000-000043000000}"/>
    <cellStyle name="Calcolo 2 3 2" xfId="893" xr:uid="{00000000-0005-0000-0000-000044000000}"/>
    <cellStyle name="Calcolo 2 4" xfId="186" xr:uid="{00000000-0005-0000-0000-000045000000}"/>
    <cellStyle name="Calcolo 2 4 2" xfId="774" xr:uid="{00000000-0005-0000-0000-000046000000}"/>
    <cellStyle name="Calcolo 2 5" xfId="396" xr:uid="{00000000-0005-0000-0000-000047000000}"/>
    <cellStyle name="Calcolo 2 5 2" xfId="948" xr:uid="{00000000-0005-0000-0000-000048000000}"/>
    <cellStyle name="Calcolo 2 6" xfId="390" xr:uid="{00000000-0005-0000-0000-000049000000}"/>
    <cellStyle name="Calcolo 2 6 2" xfId="942" xr:uid="{00000000-0005-0000-0000-00004A000000}"/>
    <cellStyle name="Calcolo 2 7" xfId="311" xr:uid="{00000000-0005-0000-0000-00004B000000}"/>
    <cellStyle name="Calcolo 2 7 2" xfId="881" xr:uid="{00000000-0005-0000-0000-00004C000000}"/>
    <cellStyle name="Calcolo 2 8" xfId="507" xr:uid="{00000000-0005-0000-0000-00004D000000}"/>
    <cellStyle name="Calcolo 2 8 2" xfId="1049" xr:uid="{00000000-0005-0000-0000-00004E000000}"/>
    <cellStyle name="Calcolo 2 9" xfId="538" xr:uid="{00000000-0005-0000-0000-00004F000000}"/>
    <cellStyle name="Calcolo 2 9 2" xfId="1077" xr:uid="{00000000-0005-0000-0000-000050000000}"/>
    <cellStyle name="Calculation" xfId="21" xr:uid="{00000000-0005-0000-0000-000051000000}"/>
    <cellStyle name="Calculation 10" xfId="377" xr:uid="{00000000-0005-0000-0000-000052000000}"/>
    <cellStyle name="Calculation 10 2" xfId="929" xr:uid="{00000000-0005-0000-0000-000053000000}"/>
    <cellStyle name="Calculation 11" xfId="628" xr:uid="{00000000-0005-0000-0000-000054000000}"/>
    <cellStyle name="Calculation 11 2" xfId="1154" xr:uid="{00000000-0005-0000-0000-000055000000}"/>
    <cellStyle name="Calculation 12" xfId="604" xr:uid="{00000000-0005-0000-0000-000056000000}"/>
    <cellStyle name="Calculation 12 2" xfId="1136" xr:uid="{00000000-0005-0000-0000-000057000000}"/>
    <cellStyle name="Calculation 2" xfId="213" xr:uid="{00000000-0005-0000-0000-000058000000}"/>
    <cellStyle name="Calculation 2 2" xfId="801" xr:uid="{00000000-0005-0000-0000-000059000000}"/>
    <cellStyle name="Calculation 3" xfId="321" xr:uid="{00000000-0005-0000-0000-00005A000000}"/>
    <cellStyle name="Calculation 3 2" xfId="890" xr:uid="{00000000-0005-0000-0000-00005B000000}"/>
    <cellStyle name="Calculation 4" xfId="188" xr:uid="{00000000-0005-0000-0000-00005C000000}"/>
    <cellStyle name="Calculation 4 2" xfId="776" xr:uid="{00000000-0005-0000-0000-00005D000000}"/>
    <cellStyle name="Calculation 5" xfId="177" xr:uid="{00000000-0005-0000-0000-00005E000000}"/>
    <cellStyle name="Calculation 5 2" xfId="765" xr:uid="{00000000-0005-0000-0000-00005F000000}"/>
    <cellStyle name="Calculation 6" xfId="389" xr:uid="{00000000-0005-0000-0000-000060000000}"/>
    <cellStyle name="Calculation 6 2" xfId="941" xr:uid="{00000000-0005-0000-0000-000061000000}"/>
    <cellStyle name="Calculation 7" xfId="459" xr:uid="{00000000-0005-0000-0000-000062000000}"/>
    <cellStyle name="Calculation 7 2" xfId="1005" xr:uid="{00000000-0005-0000-0000-000063000000}"/>
    <cellStyle name="Calculation 8" xfId="450" xr:uid="{00000000-0005-0000-0000-000064000000}"/>
    <cellStyle name="Calculation 8 2" xfId="997" xr:uid="{00000000-0005-0000-0000-000065000000}"/>
    <cellStyle name="Calculation 9" xfId="294" xr:uid="{00000000-0005-0000-0000-000066000000}"/>
    <cellStyle name="Calculation 9 2" xfId="865" xr:uid="{00000000-0005-0000-0000-000067000000}"/>
    <cellStyle name="Cella collegata 2" xfId="74" xr:uid="{00000000-0005-0000-0000-000068000000}"/>
    <cellStyle name="Cella da controllare 2" xfId="75" xr:uid="{00000000-0005-0000-0000-000069000000}"/>
    <cellStyle name="Cellule liée 2" xfId="117" xr:uid="{00000000-0005-0000-0000-00006A000000}"/>
    <cellStyle name="chiffrestotal" xfId="76" xr:uid="{00000000-0005-0000-0000-00006B000000}"/>
    <cellStyle name="chiffrestotal 10" xfId="713" xr:uid="{00000000-0005-0000-0000-00006C000000}"/>
    <cellStyle name="chiffrestotal 10 2" xfId="1184" xr:uid="{00000000-0005-0000-0000-00006D000000}"/>
    <cellStyle name="chiffrestotal 11" xfId="738" xr:uid="{00000000-0005-0000-0000-00006E000000}"/>
    <cellStyle name="chiffrestotal 11 2" xfId="1207" xr:uid="{00000000-0005-0000-0000-00006F000000}"/>
    <cellStyle name="chiffrestotal 2" xfId="216" xr:uid="{00000000-0005-0000-0000-000070000000}"/>
    <cellStyle name="chiffrestotal 2 2" xfId="804" xr:uid="{00000000-0005-0000-0000-000071000000}"/>
    <cellStyle name="chiffrestotal 3" xfId="316" xr:uid="{00000000-0005-0000-0000-000072000000}"/>
    <cellStyle name="chiffrestotal 3 2" xfId="886" xr:uid="{00000000-0005-0000-0000-000073000000}"/>
    <cellStyle name="chiffrestotal 4" xfId="193" xr:uid="{00000000-0005-0000-0000-000074000000}"/>
    <cellStyle name="chiffrestotal 4 2" xfId="781" xr:uid="{00000000-0005-0000-0000-000075000000}"/>
    <cellStyle name="chiffrestotal 5" xfId="365" xr:uid="{00000000-0005-0000-0000-000076000000}"/>
    <cellStyle name="chiffrestotal 5 2" xfId="917" xr:uid="{00000000-0005-0000-0000-000077000000}"/>
    <cellStyle name="chiffrestotal 6" xfId="422" xr:uid="{00000000-0005-0000-0000-000078000000}"/>
    <cellStyle name="chiffrestotal 6 2" xfId="972" xr:uid="{00000000-0005-0000-0000-000079000000}"/>
    <cellStyle name="chiffrestotal 7" xfId="518" xr:uid="{00000000-0005-0000-0000-00007A000000}"/>
    <cellStyle name="chiffrestotal 7 2" xfId="1060" xr:uid="{00000000-0005-0000-0000-00007B000000}"/>
    <cellStyle name="chiffrestotal 8" xfId="548" xr:uid="{00000000-0005-0000-0000-00007C000000}"/>
    <cellStyle name="chiffrestotal 8 2" xfId="1087" xr:uid="{00000000-0005-0000-0000-00007D000000}"/>
    <cellStyle name="chiffrestotal 9" xfId="570" xr:uid="{00000000-0005-0000-0000-00007E000000}"/>
    <cellStyle name="chiffrestotal 9 2" xfId="1107" xr:uid="{00000000-0005-0000-0000-00007F000000}"/>
    <cellStyle name="Colore 1 2" xfId="77" xr:uid="{00000000-0005-0000-0000-000080000000}"/>
    <cellStyle name="Colore 2 2" xfId="78" xr:uid="{00000000-0005-0000-0000-000081000000}"/>
    <cellStyle name="Colore 3 2" xfId="79" xr:uid="{00000000-0005-0000-0000-000082000000}"/>
    <cellStyle name="Colore 4 2" xfId="80" xr:uid="{00000000-0005-0000-0000-000083000000}"/>
    <cellStyle name="Colore 5 2" xfId="81" xr:uid="{00000000-0005-0000-0000-000084000000}"/>
    <cellStyle name="Colore 6 2" xfId="82" xr:uid="{00000000-0005-0000-0000-000085000000}"/>
    <cellStyle name="Commentaire 2" xfId="174" xr:uid="{00000000-0005-0000-0000-000086000000}"/>
    <cellStyle name="Commentaire 2 2" xfId="357" xr:uid="{00000000-0005-0000-0000-000087000000}"/>
    <cellStyle name="Eingabe" xfId="9" builtinId="20" customBuiltin="1"/>
    <cellStyle name="Ergebnis" xfId="12" builtinId="25" customBuiltin="1"/>
    <cellStyle name="Erklärender Text" xfId="152" builtinId="53" customBuiltin="1"/>
    <cellStyle name="Eti_bu_total" xfId="83" xr:uid="{00000000-0005-0000-0000-00008B000000}"/>
    <cellStyle name="Euro" xfId="43" xr:uid="{00000000-0005-0000-0000-00008C000000}"/>
    <cellStyle name="Euro 2" xfId="224" xr:uid="{00000000-0005-0000-0000-00008D000000}"/>
    <cellStyle name="Euro 3" xfId="84" xr:uid="{00000000-0005-0000-0000-00008E000000}"/>
    <cellStyle name="Euro 4" xfId="600" xr:uid="{00000000-0005-0000-0000-00008F000000}"/>
    <cellStyle name="Euro 5" xfId="742" xr:uid="{00000000-0005-0000-0000-000090000000}"/>
    <cellStyle name="g1" xfId="85" xr:uid="{00000000-0005-0000-0000-000091000000}"/>
    <cellStyle name="g10" xfId="86" xr:uid="{00000000-0005-0000-0000-000092000000}"/>
    <cellStyle name="g10 10" xfId="710" xr:uid="{00000000-0005-0000-0000-000093000000}"/>
    <cellStyle name="g10 11" xfId="737" xr:uid="{00000000-0005-0000-0000-000094000000}"/>
    <cellStyle name="g10 11 2" xfId="1206" xr:uid="{00000000-0005-0000-0000-000095000000}"/>
    <cellStyle name="g10 2" xfId="226" xr:uid="{00000000-0005-0000-0000-000096000000}"/>
    <cellStyle name="g10 2 2" xfId="813" xr:uid="{00000000-0005-0000-0000-000097000000}"/>
    <cellStyle name="g10 3" xfId="238" xr:uid="{00000000-0005-0000-0000-000098000000}"/>
    <cellStyle name="g10 3 2" xfId="824" xr:uid="{00000000-0005-0000-0000-000099000000}"/>
    <cellStyle name="g10 4" xfId="335" xr:uid="{00000000-0005-0000-0000-00009A000000}"/>
    <cellStyle name="g10 4 2" xfId="901" xr:uid="{00000000-0005-0000-0000-00009B000000}"/>
    <cellStyle name="g10 5" xfId="433" xr:uid="{00000000-0005-0000-0000-00009C000000}"/>
    <cellStyle name="g10 5 2" xfId="982" xr:uid="{00000000-0005-0000-0000-00009D000000}"/>
    <cellStyle name="g10 6" xfId="320" xr:uid="{00000000-0005-0000-0000-00009E000000}"/>
    <cellStyle name="g10 6 2" xfId="889" xr:uid="{00000000-0005-0000-0000-00009F000000}"/>
    <cellStyle name="g10 7" xfId="331" xr:uid="{00000000-0005-0000-0000-0000A0000000}"/>
    <cellStyle name="g10 7 2" xfId="899" xr:uid="{00000000-0005-0000-0000-0000A1000000}"/>
    <cellStyle name="g10 8" xfId="524" xr:uid="{00000000-0005-0000-0000-0000A2000000}"/>
    <cellStyle name="g10 8 2" xfId="1066" xr:uid="{00000000-0005-0000-0000-0000A3000000}"/>
    <cellStyle name="g10 9" xfId="552" xr:uid="{00000000-0005-0000-0000-0000A4000000}"/>
    <cellStyle name="g10 9 2" xfId="1091" xr:uid="{00000000-0005-0000-0000-0000A5000000}"/>
    <cellStyle name="g100" xfId="87" xr:uid="{00000000-0005-0000-0000-0000A6000000}"/>
    <cellStyle name="g100 10" xfId="709" xr:uid="{00000000-0005-0000-0000-0000A7000000}"/>
    <cellStyle name="g100 10 2" xfId="1181" xr:uid="{00000000-0005-0000-0000-0000A8000000}"/>
    <cellStyle name="g100 11" xfId="736" xr:uid="{00000000-0005-0000-0000-0000A9000000}"/>
    <cellStyle name="g100 11 2" xfId="1205" xr:uid="{00000000-0005-0000-0000-0000AA000000}"/>
    <cellStyle name="g100 2" xfId="227" xr:uid="{00000000-0005-0000-0000-0000AB000000}"/>
    <cellStyle name="g100 2 2" xfId="814" xr:uid="{00000000-0005-0000-0000-0000AC000000}"/>
    <cellStyle name="g100 3" xfId="236" xr:uid="{00000000-0005-0000-0000-0000AD000000}"/>
    <cellStyle name="g100 3 2" xfId="823" xr:uid="{00000000-0005-0000-0000-0000AE000000}"/>
    <cellStyle name="g100 4" xfId="343" xr:uid="{00000000-0005-0000-0000-0000AF000000}"/>
    <cellStyle name="g100 4 2" xfId="905" xr:uid="{00000000-0005-0000-0000-0000B0000000}"/>
    <cellStyle name="g100 5" xfId="462" xr:uid="{00000000-0005-0000-0000-0000B1000000}"/>
    <cellStyle name="g100 5 2" xfId="1008" xr:uid="{00000000-0005-0000-0000-0000B2000000}"/>
    <cellStyle name="g100 6" xfId="434" xr:uid="{00000000-0005-0000-0000-0000B3000000}"/>
    <cellStyle name="g100 6 2" xfId="983" xr:uid="{00000000-0005-0000-0000-0000B4000000}"/>
    <cellStyle name="g100 7" xfId="319" xr:uid="{00000000-0005-0000-0000-0000B5000000}"/>
    <cellStyle name="g100 7 2" xfId="888" xr:uid="{00000000-0005-0000-0000-0000B6000000}"/>
    <cellStyle name="g100 8" xfId="481" xr:uid="{00000000-0005-0000-0000-0000B7000000}"/>
    <cellStyle name="g100 8 2" xfId="1026" xr:uid="{00000000-0005-0000-0000-0000B8000000}"/>
    <cellStyle name="g100 9" xfId="526" xr:uid="{00000000-0005-0000-0000-0000B9000000}"/>
    <cellStyle name="g100 9 2" xfId="1068" xr:uid="{00000000-0005-0000-0000-0000BA000000}"/>
    <cellStyle name="g101" xfId="88" xr:uid="{00000000-0005-0000-0000-0000BB000000}"/>
    <cellStyle name="g101 10" xfId="708" xr:uid="{00000000-0005-0000-0000-0000BC000000}"/>
    <cellStyle name="g101 10 2" xfId="1180" xr:uid="{00000000-0005-0000-0000-0000BD000000}"/>
    <cellStyle name="g101 11" xfId="735" xr:uid="{00000000-0005-0000-0000-0000BE000000}"/>
    <cellStyle name="g101 11 2" xfId="1204" xr:uid="{00000000-0005-0000-0000-0000BF000000}"/>
    <cellStyle name="g101 2" xfId="228" xr:uid="{00000000-0005-0000-0000-0000C0000000}"/>
    <cellStyle name="g101 2 2" xfId="815" xr:uid="{00000000-0005-0000-0000-0000C1000000}"/>
    <cellStyle name="g101 3" xfId="230" xr:uid="{00000000-0005-0000-0000-0000C2000000}"/>
    <cellStyle name="g101 3 2" xfId="817" xr:uid="{00000000-0005-0000-0000-0000C3000000}"/>
    <cellStyle name="g101 4" xfId="347" xr:uid="{00000000-0005-0000-0000-0000C4000000}"/>
    <cellStyle name="g101 4 2" xfId="907" xr:uid="{00000000-0005-0000-0000-0000C5000000}"/>
    <cellStyle name="g101 5" xfId="182" xr:uid="{00000000-0005-0000-0000-0000C6000000}"/>
    <cellStyle name="g101 5 2" xfId="770" xr:uid="{00000000-0005-0000-0000-0000C7000000}"/>
    <cellStyle name="g101 6" xfId="300" xr:uid="{00000000-0005-0000-0000-0000C8000000}"/>
    <cellStyle name="g101 6 2" xfId="871" xr:uid="{00000000-0005-0000-0000-0000C9000000}"/>
    <cellStyle name="g101 7" xfId="516" xr:uid="{00000000-0005-0000-0000-0000CA000000}"/>
    <cellStyle name="g101 7 2" xfId="1058" xr:uid="{00000000-0005-0000-0000-0000CB000000}"/>
    <cellStyle name="g101 8" xfId="546" xr:uid="{00000000-0005-0000-0000-0000CC000000}"/>
    <cellStyle name="g101 8 2" xfId="1085" xr:uid="{00000000-0005-0000-0000-0000CD000000}"/>
    <cellStyle name="g101 9" xfId="568" xr:uid="{00000000-0005-0000-0000-0000CE000000}"/>
    <cellStyle name="g101 9 2" xfId="1105" xr:uid="{00000000-0005-0000-0000-0000CF000000}"/>
    <cellStyle name="g102" xfId="89" xr:uid="{00000000-0005-0000-0000-0000D0000000}"/>
    <cellStyle name="g102 10" xfId="707" xr:uid="{00000000-0005-0000-0000-0000D1000000}"/>
    <cellStyle name="g102 10 2" xfId="1179" xr:uid="{00000000-0005-0000-0000-0000D2000000}"/>
    <cellStyle name="g102 11" xfId="734" xr:uid="{00000000-0005-0000-0000-0000D3000000}"/>
    <cellStyle name="g102 11 2" xfId="1203" xr:uid="{00000000-0005-0000-0000-0000D4000000}"/>
    <cellStyle name="g102 2" xfId="229" xr:uid="{00000000-0005-0000-0000-0000D5000000}"/>
    <cellStyle name="g102 2 2" xfId="816" xr:uid="{00000000-0005-0000-0000-0000D6000000}"/>
    <cellStyle name="g102 3" xfId="225" xr:uid="{00000000-0005-0000-0000-0000D7000000}"/>
    <cellStyle name="g102 3 2" xfId="812" xr:uid="{00000000-0005-0000-0000-0000D8000000}"/>
    <cellStyle name="g102 4" xfId="351" xr:uid="{00000000-0005-0000-0000-0000D9000000}"/>
    <cellStyle name="g102 4 2" xfId="909" xr:uid="{00000000-0005-0000-0000-0000DA000000}"/>
    <cellStyle name="g102 5" xfId="448" xr:uid="{00000000-0005-0000-0000-0000DB000000}"/>
    <cellStyle name="g102 5 2" xfId="995" xr:uid="{00000000-0005-0000-0000-0000DC000000}"/>
    <cellStyle name="g102 6" xfId="206" xr:uid="{00000000-0005-0000-0000-0000DD000000}"/>
    <cellStyle name="g102 6 2" xfId="794" xr:uid="{00000000-0005-0000-0000-0000DE000000}"/>
    <cellStyle name="g102 7" xfId="418" xr:uid="{00000000-0005-0000-0000-0000DF000000}"/>
    <cellStyle name="g102 7 2" xfId="969" xr:uid="{00000000-0005-0000-0000-0000E0000000}"/>
    <cellStyle name="g102 8" xfId="519" xr:uid="{00000000-0005-0000-0000-0000E1000000}"/>
    <cellStyle name="g102 8 2" xfId="1061" xr:uid="{00000000-0005-0000-0000-0000E2000000}"/>
    <cellStyle name="g102 9" xfId="549" xr:uid="{00000000-0005-0000-0000-0000E3000000}"/>
    <cellStyle name="g102 9 2" xfId="1088" xr:uid="{00000000-0005-0000-0000-0000E4000000}"/>
    <cellStyle name="g105" xfId="90" xr:uid="{00000000-0005-0000-0000-0000E5000000}"/>
    <cellStyle name="g105 2" xfId="223" xr:uid="{00000000-0005-0000-0000-0000E6000000}"/>
    <cellStyle name="g105 2 2" xfId="811" xr:uid="{00000000-0005-0000-0000-0000E7000000}"/>
    <cellStyle name="g105 3" xfId="452" xr:uid="{00000000-0005-0000-0000-0000E8000000}"/>
    <cellStyle name="g105 3 2" xfId="999" xr:uid="{00000000-0005-0000-0000-0000E9000000}"/>
    <cellStyle name="g105 4" xfId="205" xr:uid="{00000000-0005-0000-0000-0000EA000000}"/>
    <cellStyle name="g105 4 2" xfId="793" xr:uid="{00000000-0005-0000-0000-0000EB000000}"/>
    <cellStyle name="g105 5" xfId="387" xr:uid="{00000000-0005-0000-0000-0000EC000000}"/>
    <cellStyle name="g105 5 2" xfId="939" xr:uid="{00000000-0005-0000-0000-0000ED000000}"/>
    <cellStyle name="g105 6" xfId="456" xr:uid="{00000000-0005-0000-0000-0000EE000000}"/>
    <cellStyle name="g105 6 2" xfId="1002" xr:uid="{00000000-0005-0000-0000-0000EF000000}"/>
    <cellStyle name="g105 7" xfId="706" xr:uid="{00000000-0005-0000-0000-0000F0000000}"/>
    <cellStyle name="g105 8" xfId="733" xr:uid="{00000000-0005-0000-0000-0000F1000000}"/>
    <cellStyle name="g105 8 2" xfId="1202" xr:uid="{00000000-0005-0000-0000-0000F2000000}"/>
    <cellStyle name="g106" xfId="91" xr:uid="{00000000-0005-0000-0000-0000F3000000}"/>
    <cellStyle name="g106 10" xfId="705" xr:uid="{00000000-0005-0000-0000-0000F4000000}"/>
    <cellStyle name="g106 10 2" xfId="1178" xr:uid="{00000000-0005-0000-0000-0000F5000000}"/>
    <cellStyle name="g106 11" xfId="732" xr:uid="{00000000-0005-0000-0000-0000F6000000}"/>
    <cellStyle name="g106 11 2" xfId="1201" xr:uid="{00000000-0005-0000-0000-0000F7000000}"/>
    <cellStyle name="g106 2" xfId="231" xr:uid="{00000000-0005-0000-0000-0000F8000000}"/>
    <cellStyle name="g106 2 2" xfId="818" xr:uid="{00000000-0005-0000-0000-0000F9000000}"/>
    <cellStyle name="g106 3" xfId="324" xr:uid="{00000000-0005-0000-0000-0000FA000000}"/>
    <cellStyle name="g106 3 2" xfId="892" xr:uid="{00000000-0005-0000-0000-0000FB000000}"/>
    <cellStyle name="g106 4" xfId="200" xr:uid="{00000000-0005-0000-0000-0000FC000000}"/>
    <cellStyle name="g106 4 2" xfId="788" xr:uid="{00000000-0005-0000-0000-0000FD000000}"/>
    <cellStyle name="g106 5" xfId="495" xr:uid="{00000000-0005-0000-0000-0000FE000000}"/>
    <cellStyle name="g106 5 2" xfId="1040" xr:uid="{00000000-0005-0000-0000-0000FF000000}"/>
    <cellStyle name="g106 6" xfId="392" xr:uid="{00000000-0005-0000-0000-000000010000}"/>
    <cellStyle name="g106 6 2" xfId="944" xr:uid="{00000000-0005-0000-0000-000001010000}"/>
    <cellStyle name="g106 7" xfId="451" xr:uid="{00000000-0005-0000-0000-000002010000}"/>
    <cellStyle name="g106 7 2" xfId="998" xr:uid="{00000000-0005-0000-0000-000003010000}"/>
    <cellStyle name="g106 8" xfId="254" xr:uid="{00000000-0005-0000-0000-000004010000}"/>
    <cellStyle name="g106 8 2" xfId="836" xr:uid="{00000000-0005-0000-0000-000005010000}"/>
    <cellStyle name="g106 9" xfId="367" xr:uid="{00000000-0005-0000-0000-000006010000}"/>
    <cellStyle name="g106 9 2" xfId="919" xr:uid="{00000000-0005-0000-0000-000007010000}"/>
    <cellStyle name="g11" xfId="92" xr:uid="{00000000-0005-0000-0000-000008010000}"/>
    <cellStyle name="g11 10" xfId="704" xr:uid="{00000000-0005-0000-0000-000009010000}"/>
    <cellStyle name="g11 10 2" xfId="1177" xr:uid="{00000000-0005-0000-0000-00000A010000}"/>
    <cellStyle name="g11 11" xfId="731" xr:uid="{00000000-0005-0000-0000-00000B010000}"/>
    <cellStyle name="g11 11 2" xfId="1200" xr:uid="{00000000-0005-0000-0000-00000C010000}"/>
    <cellStyle name="g11 2" xfId="232" xr:uid="{00000000-0005-0000-0000-00000D010000}"/>
    <cellStyle name="g11 2 2" xfId="819" xr:uid="{00000000-0005-0000-0000-00000E010000}"/>
    <cellStyle name="g11 3" xfId="222" xr:uid="{00000000-0005-0000-0000-00000F010000}"/>
    <cellStyle name="g11 3 2" xfId="810" xr:uid="{00000000-0005-0000-0000-000010010000}"/>
    <cellStyle name="g11 4" xfId="427" xr:uid="{00000000-0005-0000-0000-000011010000}"/>
    <cellStyle name="g11 4 2" xfId="976" xr:uid="{00000000-0005-0000-0000-000012010000}"/>
    <cellStyle name="g11 5" xfId="494" xr:uid="{00000000-0005-0000-0000-000013010000}"/>
    <cellStyle name="g11 5 2" xfId="1039" xr:uid="{00000000-0005-0000-0000-000014010000}"/>
    <cellStyle name="g11 6" xfId="512" xr:uid="{00000000-0005-0000-0000-000015010000}"/>
    <cellStyle name="g11 6 2" xfId="1054" xr:uid="{00000000-0005-0000-0000-000016010000}"/>
    <cellStyle name="g11 7" xfId="543" xr:uid="{00000000-0005-0000-0000-000017010000}"/>
    <cellStyle name="g11 7 2" xfId="1082" xr:uid="{00000000-0005-0000-0000-000018010000}"/>
    <cellStyle name="g11 8" xfId="566" xr:uid="{00000000-0005-0000-0000-000019010000}"/>
    <cellStyle name="g11 8 2" xfId="1103" xr:uid="{00000000-0005-0000-0000-00001A010000}"/>
    <cellStyle name="g11 9" xfId="581" xr:uid="{00000000-0005-0000-0000-00001B010000}"/>
    <cellStyle name="g11 9 2" xfId="1116" xr:uid="{00000000-0005-0000-0000-00001C010000}"/>
    <cellStyle name="g12" xfId="93" xr:uid="{00000000-0005-0000-0000-00001D010000}"/>
    <cellStyle name="g12 10" xfId="703" xr:uid="{00000000-0005-0000-0000-00001E010000}"/>
    <cellStyle name="g12 10 2" xfId="1176" xr:uid="{00000000-0005-0000-0000-00001F010000}"/>
    <cellStyle name="g12 11" xfId="730" xr:uid="{00000000-0005-0000-0000-000020010000}"/>
    <cellStyle name="g12 11 2" xfId="1199" xr:uid="{00000000-0005-0000-0000-000021010000}"/>
    <cellStyle name="g12 2" xfId="233" xr:uid="{00000000-0005-0000-0000-000022010000}"/>
    <cellStyle name="g12 2 2" xfId="820" xr:uid="{00000000-0005-0000-0000-000023010000}"/>
    <cellStyle name="g12 3" xfId="221" xr:uid="{00000000-0005-0000-0000-000024010000}"/>
    <cellStyle name="g12 3 2" xfId="809" xr:uid="{00000000-0005-0000-0000-000025010000}"/>
    <cellStyle name="g12 4" xfId="426" xr:uid="{00000000-0005-0000-0000-000026010000}"/>
    <cellStyle name="g12 4 2" xfId="975" xr:uid="{00000000-0005-0000-0000-000027010000}"/>
    <cellStyle name="g12 5" xfId="492" xr:uid="{00000000-0005-0000-0000-000028010000}"/>
    <cellStyle name="g12 5 2" xfId="1037" xr:uid="{00000000-0005-0000-0000-000029010000}"/>
    <cellStyle name="g12 6" xfId="299" xr:uid="{00000000-0005-0000-0000-00002A010000}"/>
    <cellStyle name="g12 6 2" xfId="870" xr:uid="{00000000-0005-0000-0000-00002B010000}"/>
    <cellStyle name="g12 7" xfId="515" xr:uid="{00000000-0005-0000-0000-00002C010000}"/>
    <cellStyle name="g12 7 2" xfId="1057" xr:uid="{00000000-0005-0000-0000-00002D010000}"/>
    <cellStyle name="g12 8" xfId="545" xr:uid="{00000000-0005-0000-0000-00002E010000}"/>
    <cellStyle name="g12 8 2" xfId="1084" xr:uid="{00000000-0005-0000-0000-00002F010000}"/>
    <cellStyle name="g12 9" xfId="567" xr:uid="{00000000-0005-0000-0000-000030010000}"/>
    <cellStyle name="g12 9 2" xfId="1104" xr:uid="{00000000-0005-0000-0000-000031010000}"/>
    <cellStyle name="g13" xfId="94" xr:uid="{00000000-0005-0000-0000-000032010000}"/>
    <cellStyle name="g13 10" xfId="702" xr:uid="{00000000-0005-0000-0000-000033010000}"/>
    <cellStyle name="g13 10 2" xfId="1175" xr:uid="{00000000-0005-0000-0000-000034010000}"/>
    <cellStyle name="g13 11" xfId="729" xr:uid="{00000000-0005-0000-0000-000035010000}"/>
    <cellStyle name="g13 11 2" xfId="1198" xr:uid="{00000000-0005-0000-0000-000036010000}"/>
    <cellStyle name="g13 2" xfId="234" xr:uid="{00000000-0005-0000-0000-000037010000}"/>
    <cellStyle name="g13 2 2" xfId="821" xr:uid="{00000000-0005-0000-0000-000038010000}"/>
    <cellStyle name="g13 3" xfId="220" xr:uid="{00000000-0005-0000-0000-000039010000}"/>
    <cellStyle name="g13 3 2" xfId="808" xr:uid="{00000000-0005-0000-0000-00003A010000}"/>
    <cellStyle name="g13 4" xfId="424" xr:uid="{00000000-0005-0000-0000-00003B010000}"/>
    <cellStyle name="g13 4 2" xfId="973" xr:uid="{00000000-0005-0000-0000-00003C010000}"/>
    <cellStyle name="g13 5" xfId="461" xr:uid="{00000000-0005-0000-0000-00003D010000}"/>
    <cellStyle name="g13 5 2" xfId="1007" xr:uid="{00000000-0005-0000-0000-00003E010000}"/>
    <cellStyle name="g13 6" xfId="202" xr:uid="{00000000-0005-0000-0000-00003F010000}"/>
    <cellStyle name="g13 6 2" xfId="790" xr:uid="{00000000-0005-0000-0000-000040010000}"/>
    <cellStyle name="g13 7" xfId="364" xr:uid="{00000000-0005-0000-0000-000041010000}"/>
    <cellStyle name="g13 7 2" xfId="916" xr:uid="{00000000-0005-0000-0000-000042010000}"/>
    <cellStyle name="g13 8" xfId="476" xr:uid="{00000000-0005-0000-0000-000043010000}"/>
    <cellStyle name="g13 8 2" xfId="1021" xr:uid="{00000000-0005-0000-0000-000044010000}"/>
    <cellStyle name="g13 9" xfId="514" xr:uid="{00000000-0005-0000-0000-000045010000}"/>
    <cellStyle name="g13 9 2" xfId="1056" xr:uid="{00000000-0005-0000-0000-000046010000}"/>
    <cellStyle name="g14" xfId="95" xr:uid="{00000000-0005-0000-0000-000047010000}"/>
    <cellStyle name="g14 10" xfId="701" xr:uid="{00000000-0005-0000-0000-000048010000}"/>
    <cellStyle name="g14 10 2" xfId="1174" xr:uid="{00000000-0005-0000-0000-000049010000}"/>
    <cellStyle name="g14 11" xfId="728" xr:uid="{00000000-0005-0000-0000-00004A010000}"/>
    <cellStyle name="g14 11 2" xfId="1197" xr:uid="{00000000-0005-0000-0000-00004B010000}"/>
    <cellStyle name="g14 2" xfId="235" xr:uid="{00000000-0005-0000-0000-00004C010000}"/>
    <cellStyle name="g14 2 2" xfId="822" xr:uid="{00000000-0005-0000-0000-00004D010000}"/>
    <cellStyle name="g14 3" xfId="219" xr:uid="{00000000-0005-0000-0000-00004E010000}"/>
    <cellStyle name="g14 3 2" xfId="807" xr:uid="{00000000-0005-0000-0000-00004F010000}"/>
    <cellStyle name="g14 4" xfId="384" xr:uid="{00000000-0005-0000-0000-000050010000}"/>
    <cellStyle name="g14 4 2" xfId="936" xr:uid="{00000000-0005-0000-0000-000051010000}"/>
    <cellStyle name="g14 5" xfId="309" xr:uid="{00000000-0005-0000-0000-000052010000}"/>
    <cellStyle name="g14 5 2" xfId="879" xr:uid="{00000000-0005-0000-0000-000053010000}"/>
    <cellStyle name="g14 6" xfId="393" xr:uid="{00000000-0005-0000-0000-000054010000}"/>
    <cellStyle name="g14 6 2" xfId="945" xr:uid="{00000000-0005-0000-0000-000055010000}"/>
    <cellStyle name="g14 7" xfId="363" xr:uid="{00000000-0005-0000-0000-000056010000}"/>
    <cellStyle name="g14 7 2" xfId="915" xr:uid="{00000000-0005-0000-0000-000057010000}"/>
    <cellStyle name="g14 8" xfId="241" xr:uid="{00000000-0005-0000-0000-000058010000}"/>
    <cellStyle name="g14 8 2" xfId="826" xr:uid="{00000000-0005-0000-0000-000059010000}"/>
    <cellStyle name="g14 9" xfId="485" xr:uid="{00000000-0005-0000-0000-00005A010000}"/>
    <cellStyle name="g14 9 2" xfId="1030" xr:uid="{00000000-0005-0000-0000-00005B010000}"/>
    <cellStyle name="g15" xfId="96" xr:uid="{00000000-0005-0000-0000-00005C010000}"/>
    <cellStyle name="g16" xfId="97" xr:uid="{00000000-0005-0000-0000-00005D010000}"/>
    <cellStyle name="g16 2" xfId="237" xr:uid="{00000000-0005-0000-0000-00005E010000}"/>
    <cellStyle name="g16 3" xfId="613" xr:uid="{00000000-0005-0000-0000-00005F010000}"/>
    <cellStyle name="g16 3 2" xfId="1145" xr:uid="{00000000-0005-0000-0000-000060010000}"/>
    <cellStyle name="g17" xfId="98" xr:uid="{00000000-0005-0000-0000-000061010000}"/>
    <cellStyle name="g18" xfId="99" xr:uid="{00000000-0005-0000-0000-000062010000}"/>
    <cellStyle name="g18 2" xfId="239" xr:uid="{00000000-0005-0000-0000-000063010000}"/>
    <cellStyle name="g18 3" xfId="612" xr:uid="{00000000-0005-0000-0000-000064010000}"/>
    <cellStyle name="g18 3 2" xfId="1144" xr:uid="{00000000-0005-0000-0000-000065010000}"/>
    <cellStyle name="g2" xfId="100" xr:uid="{00000000-0005-0000-0000-000066010000}"/>
    <cellStyle name="g2 10" xfId="611" xr:uid="{00000000-0005-0000-0000-000067010000}"/>
    <cellStyle name="g2 10 2" xfId="1143" xr:uid="{00000000-0005-0000-0000-000068010000}"/>
    <cellStyle name="g2 11" xfId="722" xr:uid="{00000000-0005-0000-0000-000069010000}"/>
    <cellStyle name="g2 11 2" xfId="1193" xr:uid="{00000000-0005-0000-0000-00006A010000}"/>
    <cellStyle name="g2 12" xfId="749" xr:uid="{00000000-0005-0000-0000-00006B010000}"/>
    <cellStyle name="g2 2" xfId="240" xr:uid="{00000000-0005-0000-0000-00006C010000}"/>
    <cellStyle name="g2 2 2" xfId="825" xr:uid="{00000000-0005-0000-0000-00006D010000}"/>
    <cellStyle name="g2 3" xfId="203" xr:uid="{00000000-0005-0000-0000-00006E010000}"/>
    <cellStyle name="g2 3 2" xfId="791" xr:uid="{00000000-0005-0000-0000-00006F010000}"/>
    <cellStyle name="g2 4" xfId="201" xr:uid="{00000000-0005-0000-0000-000070010000}"/>
    <cellStyle name="g2 4 2" xfId="789" xr:uid="{00000000-0005-0000-0000-000071010000}"/>
    <cellStyle name="g2 5" xfId="496" xr:uid="{00000000-0005-0000-0000-000072010000}"/>
    <cellStyle name="g2 5 2" xfId="1041" xr:uid="{00000000-0005-0000-0000-000073010000}"/>
    <cellStyle name="g2 6" xfId="468" xr:uid="{00000000-0005-0000-0000-000074010000}"/>
    <cellStyle name="g2 6 2" xfId="1013" xr:uid="{00000000-0005-0000-0000-000075010000}"/>
    <cellStyle name="g2 7" xfId="189" xr:uid="{00000000-0005-0000-0000-000076010000}"/>
    <cellStyle name="g2 7 2" xfId="777" xr:uid="{00000000-0005-0000-0000-000077010000}"/>
    <cellStyle name="g2 8" xfId="429" xr:uid="{00000000-0005-0000-0000-000078010000}"/>
    <cellStyle name="g2 8 2" xfId="978" xr:uid="{00000000-0005-0000-0000-000079010000}"/>
    <cellStyle name="g2 9" xfId="403" xr:uid="{00000000-0005-0000-0000-00007A010000}"/>
    <cellStyle name="g2 9 2" xfId="954" xr:uid="{00000000-0005-0000-0000-00007B010000}"/>
    <cellStyle name="g20" xfId="101" xr:uid="{00000000-0005-0000-0000-00007C010000}"/>
    <cellStyle name="g22" xfId="102" xr:uid="{00000000-0005-0000-0000-00007D010000}"/>
    <cellStyle name="g22 2" xfId="242" xr:uid="{00000000-0005-0000-0000-00007E010000}"/>
    <cellStyle name="g22 3" xfId="609" xr:uid="{00000000-0005-0000-0000-00007F010000}"/>
    <cellStyle name="g22 3 2" xfId="1141" xr:uid="{00000000-0005-0000-0000-000080010000}"/>
    <cellStyle name="g23" xfId="103" xr:uid="{00000000-0005-0000-0000-000081010000}"/>
    <cellStyle name="g23 2" xfId="243" xr:uid="{00000000-0005-0000-0000-000082010000}"/>
    <cellStyle name="g23 3" xfId="608" xr:uid="{00000000-0005-0000-0000-000083010000}"/>
    <cellStyle name="g23 3 2" xfId="1140" xr:uid="{00000000-0005-0000-0000-000084010000}"/>
    <cellStyle name="g24" xfId="104" xr:uid="{00000000-0005-0000-0000-000085010000}"/>
    <cellStyle name="g27" xfId="105" xr:uid="{00000000-0005-0000-0000-000086010000}"/>
    <cellStyle name="g27 10" xfId="596" xr:uid="{00000000-0005-0000-0000-000087010000}"/>
    <cellStyle name="g27 10 2" xfId="1129" xr:uid="{00000000-0005-0000-0000-000088010000}"/>
    <cellStyle name="g27 11" xfId="716" xr:uid="{00000000-0005-0000-0000-000089010000}"/>
    <cellStyle name="g27 11 2" xfId="1187" xr:uid="{00000000-0005-0000-0000-00008A010000}"/>
    <cellStyle name="g27 2" xfId="245" xr:uid="{00000000-0005-0000-0000-00008B010000}"/>
    <cellStyle name="g27 2 2" xfId="828" xr:uid="{00000000-0005-0000-0000-00008C010000}"/>
    <cellStyle name="g27 3" xfId="344" xr:uid="{00000000-0005-0000-0000-00008D010000}"/>
    <cellStyle name="g27 3 2" xfId="906" xr:uid="{00000000-0005-0000-0000-00008E010000}"/>
    <cellStyle name="g27 4" xfId="207" xr:uid="{00000000-0005-0000-0000-00008F010000}"/>
    <cellStyle name="g27 4 2" xfId="795" xr:uid="{00000000-0005-0000-0000-000090010000}"/>
    <cellStyle name="g27 5" xfId="197" xr:uid="{00000000-0005-0000-0000-000091010000}"/>
    <cellStyle name="g27 5 2" xfId="785" xr:uid="{00000000-0005-0000-0000-000092010000}"/>
    <cellStyle name="g27 6" xfId="467" xr:uid="{00000000-0005-0000-0000-000093010000}"/>
    <cellStyle name="g27 6 2" xfId="1012" xr:uid="{00000000-0005-0000-0000-000094010000}"/>
    <cellStyle name="g27 7" xfId="508" xr:uid="{00000000-0005-0000-0000-000095010000}"/>
    <cellStyle name="g27 7 2" xfId="1050" xr:uid="{00000000-0005-0000-0000-000096010000}"/>
    <cellStyle name="g27 8" xfId="539" xr:uid="{00000000-0005-0000-0000-000097010000}"/>
    <cellStyle name="g27 8 2" xfId="1078" xr:uid="{00000000-0005-0000-0000-000098010000}"/>
    <cellStyle name="g27 9" xfId="562" xr:uid="{00000000-0005-0000-0000-000099010000}"/>
    <cellStyle name="g27 9 2" xfId="1099" xr:uid="{00000000-0005-0000-0000-00009A010000}"/>
    <cellStyle name="g28" xfId="106" xr:uid="{00000000-0005-0000-0000-00009B010000}"/>
    <cellStyle name="g28 10" xfId="647" xr:uid="{00000000-0005-0000-0000-00009C010000}"/>
    <cellStyle name="g28 11" xfId="637" xr:uid="{00000000-0005-0000-0000-00009D010000}"/>
    <cellStyle name="g28 11 2" xfId="1161" xr:uid="{00000000-0005-0000-0000-00009E010000}"/>
    <cellStyle name="g28 2" xfId="246" xr:uid="{00000000-0005-0000-0000-00009F010000}"/>
    <cellStyle name="g28 2 2" xfId="829" xr:uid="{00000000-0005-0000-0000-0000A0010000}"/>
    <cellStyle name="g28 3" xfId="340" xr:uid="{00000000-0005-0000-0000-0000A1010000}"/>
    <cellStyle name="g28 3 2" xfId="904" xr:uid="{00000000-0005-0000-0000-0000A2010000}"/>
    <cellStyle name="g28 4" xfId="209" xr:uid="{00000000-0005-0000-0000-0000A3010000}"/>
    <cellStyle name="g28 4 2" xfId="797" xr:uid="{00000000-0005-0000-0000-0000A4010000}"/>
    <cellStyle name="g28 5" xfId="395" xr:uid="{00000000-0005-0000-0000-0000A5010000}"/>
    <cellStyle name="g28 5 2" xfId="947" xr:uid="{00000000-0005-0000-0000-0000A6010000}"/>
    <cellStyle name="g28 6" xfId="470" xr:uid="{00000000-0005-0000-0000-0000A7010000}"/>
    <cellStyle name="g28 6 2" xfId="1015" xr:uid="{00000000-0005-0000-0000-0000A8010000}"/>
    <cellStyle name="g28 7" xfId="510" xr:uid="{00000000-0005-0000-0000-0000A9010000}"/>
    <cellStyle name="g28 7 2" xfId="1052" xr:uid="{00000000-0005-0000-0000-0000AA010000}"/>
    <cellStyle name="g28 8" xfId="541" xr:uid="{00000000-0005-0000-0000-0000AB010000}"/>
    <cellStyle name="g28 8 2" xfId="1080" xr:uid="{00000000-0005-0000-0000-0000AC010000}"/>
    <cellStyle name="g28 9" xfId="564" xr:uid="{00000000-0005-0000-0000-0000AD010000}"/>
    <cellStyle name="g28 9 2" xfId="1101" xr:uid="{00000000-0005-0000-0000-0000AE010000}"/>
    <cellStyle name="g29" xfId="107" xr:uid="{00000000-0005-0000-0000-0000AF010000}"/>
    <cellStyle name="g29 10" xfId="599" xr:uid="{00000000-0005-0000-0000-0000B0010000}"/>
    <cellStyle name="g29 10 2" xfId="1132" xr:uid="{00000000-0005-0000-0000-0000B1010000}"/>
    <cellStyle name="g29 11" xfId="694" xr:uid="{00000000-0005-0000-0000-0000B2010000}"/>
    <cellStyle name="g29 11 2" xfId="1169" xr:uid="{00000000-0005-0000-0000-0000B3010000}"/>
    <cellStyle name="g29 2" xfId="247" xr:uid="{00000000-0005-0000-0000-0000B4010000}"/>
    <cellStyle name="g29 2 2" xfId="830" xr:uid="{00000000-0005-0000-0000-0000B5010000}"/>
    <cellStyle name="g29 3" xfId="336" xr:uid="{00000000-0005-0000-0000-0000B6010000}"/>
    <cellStyle name="g29 3 2" xfId="902" xr:uid="{00000000-0005-0000-0000-0000B7010000}"/>
    <cellStyle name="g29 4" xfId="210" xr:uid="{00000000-0005-0000-0000-0000B8010000}"/>
    <cellStyle name="g29 4 2" xfId="798" xr:uid="{00000000-0005-0000-0000-0000B9010000}"/>
    <cellStyle name="g29 5" xfId="457" xr:uid="{00000000-0005-0000-0000-0000BA010000}"/>
    <cellStyle name="g29 5 2" xfId="1003" xr:uid="{00000000-0005-0000-0000-0000BB010000}"/>
    <cellStyle name="g29 6" xfId="180" xr:uid="{00000000-0005-0000-0000-0000BC010000}"/>
    <cellStyle name="g29 6 2" xfId="768" xr:uid="{00000000-0005-0000-0000-0000BD010000}"/>
    <cellStyle name="g29 7" xfId="511" xr:uid="{00000000-0005-0000-0000-0000BE010000}"/>
    <cellStyle name="g29 7 2" xfId="1053" xr:uid="{00000000-0005-0000-0000-0000BF010000}"/>
    <cellStyle name="g29 8" xfId="542" xr:uid="{00000000-0005-0000-0000-0000C0010000}"/>
    <cellStyle name="g29 8 2" xfId="1081" xr:uid="{00000000-0005-0000-0000-0000C1010000}"/>
    <cellStyle name="g29 9" xfId="565" xr:uid="{00000000-0005-0000-0000-0000C2010000}"/>
    <cellStyle name="g29 9 2" xfId="1102" xr:uid="{00000000-0005-0000-0000-0000C3010000}"/>
    <cellStyle name="g3" xfId="108" xr:uid="{00000000-0005-0000-0000-0000C4010000}"/>
    <cellStyle name="g3 10" xfId="717" xr:uid="{00000000-0005-0000-0000-0000C5010000}"/>
    <cellStyle name="g3 10 2" xfId="1188" xr:uid="{00000000-0005-0000-0000-0000C6010000}"/>
    <cellStyle name="g3 11" xfId="740" xr:uid="{00000000-0005-0000-0000-0000C7010000}"/>
    <cellStyle name="g3 11 2" xfId="1209" xr:uid="{00000000-0005-0000-0000-0000C8010000}"/>
    <cellStyle name="g3 2" xfId="248" xr:uid="{00000000-0005-0000-0000-0000C9010000}"/>
    <cellStyle name="g3 2 2" xfId="831" xr:uid="{00000000-0005-0000-0000-0000CA010000}"/>
    <cellStyle name="g3 3" xfId="332" xr:uid="{00000000-0005-0000-0000-0000CB010000}"/>
    <cellStyle name="g3 3 2" xfId="900" xr:uid="{00000000-0005-0000-0000-0000CC010000}"/>
    <cellStyle name="g3 4" xfId="348" xr:uid="{00000000-0005-0000-0000-0000CD010000}"/>
    <cellStyle name="g3 4 2" xfId="908" xr:uid="{00000000-0005-0000-0000-0000CE010000}"/>
    <cellStyle name="g3 5" xfId="410" xr:uid="{00000000-0005-0000-0000-0000CF010000}"/>
    <cellStyle name="g3 5 2" xfId="961" xr:uid="{00000000-0005-0000-0000-0000D0010000}"/>
    <cellStyle name="g3 6" xfId="432" xr:uid="{00000000-0005-0000-0000-0000D1010000}"/>
    <cellStyle name="g3 6 2" xfId="981" xr:uid="{00000000-0005-0000-0000-0000D2010000}"/>
    <cellStyle name="g3 7" xfId="517" xr:uid="{00000000-0005-0000-0000-0000D3010000}"/>
    <cellStyle name="g3 7 2" xfId="1059" xr:uid="{00000000-0005-0000-0000-0000D4010000}"/>
    <cellStyle name="g3 8" xfId="547" xr:uid="{00000000-0005-0000-0000-0000D5010000}"/>
    <cellStyle name="g3 8 2" xfId="1086" xr:uid="{00000000-0005-0000-0000-0000D6010000}"/>
    <cellStyle name="g3 9" xfId="569" xr:uid="{00000000-0005-0000-0000-0000D7010000}"/>
    <cellStyle name="g3 9 2" xfId="1106" xr:uid="{00000000-0005-0000-0000-0000D8010000}"/>
    <cellStyle name="g4" xfId="109" xr:uid="{00000000-0005-0000-0000-0000D9010000}"/>
    <cellStyle name="g4 10" xfId="714" xr:uid="{00000000-0005-0000-0000-0000DA010000}"/>
    <cellStyle name="g4 10 2" xfId="1185" xr:uid="{00000000-0005-0000-0000-0000DB010000}"/>
    <cellStyle name="g4 11" xfId="739" xr:uid="{00000000-0005-0000-0000-0000DC010000}"/>
    <cellStyle name="g4 11 2" xfId="1208" xr:uid="{00000000-0005-0000-0000-0000DD010000}"/>
    <cellStyle name="g4 2" xfId="249" xr:uid="{00000000-0005-0000-0000-0000DE010000}"/>
    <cellStyle name="g4 2 2" xfId="832" xr:uid="{00000000-0005-0000-0000-0000DF010000}"/>
    <cellStyle name="g4 3" xfId="211" xr:uid="{00000000-0005-0000-0000-0000E0010000}"/>
    <cellStyle name="g4 3 2" xfId="799" xr:uid="{00000000-0005-0000-0000-0000E1010000}"/>
    <cellStyle name="g4 4" xfId="352" xr:uid="{00000000-0005-0000-0000-0000E2010000}"/>
    <cellStyle name="g4 4 2" xfId="910" xr:uid="{00000000-0005-0000-0000-0000E3010000}"/>
    <cellStyle name="g4 5" xfId="391" xr:uid="{00000000-0005-0000-0000-0000E4010000}"/>
    <cellStyle name="g4 5 2" xfId="943" xr:uid="{00000000-0005-0000-0000-0000E5010000}"/>
    <cellStyle name="g4 6" xfId="509" xr:uid="{00000000-0005-0000-0000-0000E6010000}"/>
    <cellStyle name="g4 6 2" xfId="1051" xr:uid="{00000000-0005-0000-0000-0000E7010000}"/>
    <cellStyle name="g4 7" xfId="540" xr:uid="{00000000-0005-0000-0000-0000E8010000}"/>
    <cellStyle name="g4 7 2" xfId="1079" xr:uid="{00000000-0005-0000-0000-0000E9010000}"/>
    <cellStyle name="g4 8" xfId="563" xr:uid="{00000000-0005-0000-0000-0000EA010000}"/>
    <cellStyle name="g4 8 2" xfId="1100" xr:uid="{00000000-0005-0000-0000-0000EB010000}"/>
    <cellStyle name="g4 9" xfId="580" xr:uid="{00000000-0005-0000-0000-0000EC010000}"/>
    <cellStyle name="g4 9 2" xfId="1115" xr:uid="{00000000-0005-0000-0000-0000ED010000}"/>
    <cellStyle name="g5" xfId="110" xr:uid="{00000000-0005-0000-0000-0000EE010000}"/>
    <cellStyle name="g5 10" xfId="603" xr:uid="{00000000-0005-0000-0000-0000EF010000}"/>
    <cellStyle name="g5 10 2" xfId="1135" xr:uid="{00000000-0005-0000-0000-0000F0010000}"/>
    <cellStyle name="g5 11" xfId="586" xr:uid="{00000000-0005-0000-0000-0000F1010000}"/>
    <cellStyle name="g5 11 2" xfId="1119" xr:uid="{00000000-0005-0000-0000-0000F2010000}"/>
    <cellStyle name="g5 12" xfId="750" xr:uid="{00000000-0005-0000-0000-0000F3010000}"/>
    <cellStyle name="g5 2" xfId="250" xr:uid="{00000000-0005-0000-0000-0000F4010000}"/>
    <cellStyle name="g5 2 2" xfId="833" xr:uid="{00000000-0005-0000-0000-0000F5010000}"/>
    <cellStyle name="g5 3" xfId="329" xr:uid="{00000000-0005-0000-0000-0000F6010000}"/>
    <cellStyle name="g5 3 2" xfId="897" xr:uid="{00000000-0005-0000-0000-0000F7010000}"/>
    <cellStyle name="g5 4" xfId="199" xr:uid="{00000000-0005-0000-0000-0000F8010000}"/>
    <cellStyle name="g5 4 2" xfId="787" xr:uid="{00000000-0005-0000-0000-0000F9010000}"/>
    <cellStyle name="g5 5" xfId="339" xr:uid="{00000000-0005-0000-0000-0000FA010000}"/>
    <cellStyle name="g5 5 2" xfId="903" xr:uid="{00000000-0005-0000-0000-0000FB010000}"/>
    <cellStyle name="g5 6" xfId="361" xr:uid="{00000000-0005-0000-0000-0000FC010000}"/>
    <cellStyle name="g5 6 2" xfId="913" xr:uid="{00000000-0005-0000-0000-0000FD010000}"/>
    <cellStyle name="g5 7" xfId="215" xr:uid="{00000000-0005-0000-0000-0000FE010000}"/>
    <cellStyle name="g5 7 2" xfId="803" xr:uid="{00000000-0005-0000-0000-0000FF010000}"/>
    <cellStyle name="g5 8" xfId="408" xr:uid="{00000000-0005-0000-0000-000000020000}"/>
    <cellStyle name="g5 8 2" xfId="959" xr:uid="{00000000-0005-0000-0000-000001020000}"/>
    <cellStyle name="g5 9" xfId="521" xr:uid="{00000000-0005-0000-0000-000002020000}"/>
    <cellStyle name="g5 9 2" xfId="1063" xr:uid="{00000000-0005-0000-0000-000003020000}"/>
    <cellStyle name="g6" xfId="111" xr:uid="{00000000-0005-0000-0000-000004020000}"/>
    <cellStyle name="g6 10" xfId="602" xr:uid="{00000000-0005-0000-0000-000005020000}"/>
    <cellStyle name="g6 10 2" xfId="1134" xr:uid="{00000000-0005-0000-0000-000006020000}"/>
    <cellStyle name="g6 11" xfId="715" xr:uid="{00000000-0005-0000-0000-000007020000}"/>
    <cellStyle name="g6 11 2" xfId="1186" xr:uid="{00000000-0005-0000-0000-000008020000}"/>
    <cellStyle name="g6 12" xfId="751" xr:uid="{00000000-0005-0000-0000-000009020000}"/>
    <cellStyle name="g6 2" xfId="251" xr:uid="{00000000-0005-0000-0000-00000A020000}"/>
    <cellStyle name="g6 2 2" xfId="834" xr:uid="{00000000-0005-0000-0000-00000B020000}"/>
    <cellStyle name="g6 3" xfId="326" xr:uid="{00000000-0005-0000-0000-00000C020000}"/>
    <cellStyle name="g6 3 2" xfId="894" xr:uid="{00000000-0005-0000-0000-00000D020000}"/>
    <cellStyle name="g6 4" xfId="198" xr:uid="{00000000-0005-0000-0000-00000E020000}"/>
    <cellStyle name="g6 4 2" xfId="786" xr:uid="{00000000-0005-0000-0000-00000F020000}"/>
    <cellStyle name="g6 5" xfId="385" xr:uid="{00000000-0005-0000-0000-000010020000}"/>
    <cellStyle name="g6 5 2" xfId="937" xr:uid="{00000000-0005-0000-0000-000011020000}"/>
    <cellStyle name="g6 6" xfId="362" xr:uid="{00000000-0005-0000-0000-000012020000}"/>
    <cellStyle name="g6 6 2" xfId="914" xr:uid="{00000000-0005-0000-0000-000013020000}"/>
    <cellStyle name="g6 7" xfId="327" xr:uid="{00000000-0005-0000-0000-000014020000}"/>
    <cellStyle name="g6 7 2" xfId="895" xr:uid="{00000000-0005-0000-0000-000015020000}"/>
    <cellStyle name="g6 8" xfId="505" xr:uid="{00000000-0005-0000-0000-000016020000}"/>
    <cellStyle name="g6 8 2" xfId="1048" xr:uid="{00000000-0005-0000-0000-000017020000}"/>
    <cellStyle name="g6 9" xfId="536" xr:uid="{00000000-0005-0000-0000-000018020000}"/>
    <cellStyle name="g6 9 2" xfId="1076" xr:uid="{00000000-0005-0000-0000-000019020000}"/>
    <cellStyle name="g7" xfId="112" xr:uid="{00000000-0005-0000-0000-00001A020000}"/>
    <cellStyle name="g7 10" xfId="695" xr:uid="{00000000-0005-0000-0000-00001B020000}"/>
    <cellStyle name="g7 10 2" xfId="1170" xr:uid="{00000000-0005-0000-0000-00001C020000}"/>
    <cellStyle name="g7 11" xfId="651" xr:uid="{00000000-0005-0000-0000-00001D020000}"/>
    <cellStyle name="g7 11 2" xfId="1163" xr:uid="{00000000-0005-0000-0000-00001E020000}"/>
    <cellStyle name="g7 2" xfId="252" xr:uid="{00000000-0005-0000-0000-00001F020000}"/>
    <cellStyle name="g7 2 2" xfId="835" xr:uid="{00000000-0005-0000-0000-000020020000}"/>
    <cellStyle name="g7 3" xfId="208" xr:uid="{00000000-0005-0000-0000-000021020000}"/>
    <cellStyle name="g7 3 2" xfId="796" xr:uid="{00000000-0005-0000-0000-000022020000}"/>
    <cellStyle name="g7 4" xfId="214" xr:uid="{00000000-0005-0000-0000-000023020000}"/>
    <cellStyle name="g7 4 2" xfId="802" xr:uid="{00000000-0005-0000-0000-000024020000}"/>
    <cellStyle name="g7 5" xfId="355" xr:uid="{00000000-0005-0000-0000-000025020000}"/>
    <cellStyle name="g7 5 2" xfId="911" xr:uid="{00000000-0005-0000-0000-000026020000}"/>
    <cellStyle name="g7 6" xfId="400" xr:uid="{00000000-0005-0000-0000-000027020000}"/>
    <cellStyle name="g7 6 2" xfId="952" xr:uid="{00000000-0005-0000-0000-000028020000}"/>
    <cellStyle name="g7 7" xfId="244" xr:uid="{00000000-0005-0000-0000-000029020000}"/>
    <cellStyle name="g7 7 2" xfId="827" xr:uid="{00000000-0005-0000-0000-00002A020000}"/>
    <cellStyle name="g7 8" xfId="430" xr:uid="{00000000-0005-0000-0000-00002B020000}"/>
    <cellStyle name="g7 8 2" xfId="979" xr:uid="{00000000-0005-0000-0000-00002C020000}"/>
    <cellStyle name="g7 9" xfId="523" xr:uid="{00000000-0005-0000-0000-00002D020000}"/>
    <cellStyle name="g7 9 2" xfId="1065" xr:uid="{00000000-0005-0000-0000-00002E020000}"/>
    <cellStyle name="g8" xfId="113" xr:uid="{00000000-0005-0000-0000-00002F020000}"/>
    <cellStyle name="g8 2" xfId="253" xr:uid="{00000000-0005-0000-0000-000030020000}"/>
    <cellStyle name="g9" xfId="114" xr:uid="{00000000-0005-0000-0000-000031020000}"/>
    <cellStyle name="Grey" xfId="44" xr:uid="{00000000-0005-0000-0000-000032020000}"/>
    <cellStyle name="Grey 2" xfId="1212" xr:uid="{00000000-0005-0000-0000-000033020000}"/>
    <cellStyle name="Gut" xfId="170" builtinId="26" customBuiltin="1"/>
    <cellStyle name="Haut1" xfId="115" xr:uid="{00000000-0005-0000-0000-000035020000}"/>
    <cellStyle name="Input [yellow]" xfId="45" xr:uid="{00000000-0005-0000-0000-000036020000}"/>
    <cellStyle name="Input [yellow] 2" xfId="743" xr:uid="{00000000-0005-0000-0000-000037020000}"/>
    <cellStyle name="Input [yellow] 2 2" xfId="1210" xr:uid="{00000000-0005-0000-0000-000038020000}"/>
    <cellStyle name="Input 2" xfId="116" xr:uid="{00000000-0005-0000-0000-000039020000}"/>
    <cellStyle name="Input 2 10" xfId="571" xr:uid="{00000000-0005-0000-0000-00003A020000}"/>
    <cellStyle name="Input 2 10 2" xfId="1108" xr:uid="{00000000-0005-0000-0000-00003B020000}"/>
    <cellStyle name="Input 2 11" xfId="601" xr:uid="{00000000-0005-0000-0000-00003C020000}"/>
    <cellStyle name="Input 2 11 2" xfId="1133" xr:uid="{00000000-0005-0000-0000-00003D020000}"/>
    <cellStyle name="Input 2 12" xfId="719" xr:uid="{00000000-0005-0000-0000-00003E020000}"/>
    <cellStyle name="Input 2 12 2" xfId="1190" xr:uid="{00000000-0005-0000-0000-00003F020000}"/>
    <cellStyle name="Input 2 13" xfId="752" xr:uid="{00000000-0005-0000-0000-000040020000}"/>
    <cellStyle name="Input 2 2" xfId="256" xr:uid="{00000000-0005-0000-0000-000041020000}"/>
    <cellStyle name="Input 2 2 2" xfId="838" xr:uid="{00000000-0005-0000-0000-000042020000}"/>
    <cellStyle name="Input 2 3" xfId="204" xr:uid="{00000000-0005-0000-0000-000043020000}"/>
    <cellStyle name="Input 2 3 2" xfId="792" xr:uid="{00000000-0005-0000-0000-000044020000}"/>
    <cellStyle name="Input 2 4" xfId="218" xr:uid="{00000000-0005-0000-0000-000045020000}"/>
    <cellStyle name="Input 2 4 2" xfId="806" xr:uid="{00000000-0005-0000-0000-000046020000}"/>
    <cellStyle name="Input 2 5" xfId="190" xr:uid="{00000000-0005-0000-0000-000047020000}"/>
    <cellStyle name="Input 2 5 2" xfId="778" xr:uid="{00000000-0005-0000-0000-000048020000}"/>
    <cellStyle name="Input 2 6" xfId="428" xr:uid="{00000000-0005-0000-0000-000049020000}"/>
    <cellStyle name="Input 2 6 2" xfId="977" xr:uid="{00000000-0005-0000-0000-00004A020000}"/>
    <cellStyle name="Input 2 7" xfId="415" xr:uid="{00000000-0005-0000-0000-00004B020000}"/>
    <cellStyle name="Input 2 7 2" xfId="966" xr:uid="{00000000-0005-0000-0000-00004C020000}"/>
    <cellStyle name="Input 2 8" xfId="520" xr:uid="{00000000-0005-0000-0000-00004D020000}"/>
    <cellStyle name="Input 2 8 2" xfId="1062" xr:uid="{00000000-0005-0000-0000-00004E020000}"/>
    <cellStyle name="Input 2 9" xfId="550" xr:uid="{00000000-0005-0000-0000-00004F020000}"/>
    <cellStyle name="Input 2 9 2" xfId="1089" xr:uid="{00000000-0005-0000-0000-000050020000}"/>
    <cellStyle name="Insatisfaisant 2" xfId="638" xr:uid="{00000000-0005-0000-0000-000051020000}"/>
    <cellStyle name="Lien hypertexte 2" xfId="1213" xr:uid="{00000000-0005-0000-0000-000052020000}"/>
    <cellStyle name="Lien hypertexte 3" xfId="1226" xr:uid="{00000000-0005-0000-0000-000053020000}"/>
    <cellStyle name="Link" xfId="1250" builtinId="8"/>
    <cellStyle name="Link 2" xfId="1253" xr:uid="{2F03CD9F-1689-405D-9B25-4001319E873A}"/>
    <cellStyle name="Migliaia (0)_207057" xfId="1214" xr:uid="{00000000-0005-0000-0000-000055020000}"/>
    <cellStyle name="Migliaia 2" xfId="118" xr:uid="{00000000-0005-0000-0000-000056020000}"/>
    <cellStyle name="Migliaia 2 2" xfId="258" xr:uid="{00000000-0005-0000-0000-000057020000}"/>
    <cellStyle name="Migliaia 2 3" xfId="620" xr:uid="{00000000-0005-0000-0000-000058020000}"/>
    <cellStyle name="Milliers [0] 2" xfId="1215" xr:uid="{00000000-0005-0000-0000-000059020000}"/>
    <cellStyle name="Milliers 2" xfId="46" xr:uid="{00000000-0005-0000-0000-00005A020000}"/>
    <cellStyle name="Milliers 2 2" xfId="744" xr:uid="{00000000-0005-0000-0000-00005B020000}"/>
    <cellStyle name="Milliers 2 2 2" xfId="1227" xr:uid="{00000000-0005-0000-0000-00005C020000}"/>
    <cellStyle name="Milliers 2 3" xfId="1228" xr:uid="{00000000-0005-0000-0000-00005D020000}"/>
    <cellStyle name="Milliers 3" xfId="691" xr:uid="{00000000-0005-0000-0000-00005E020000}"/>
    <cellStyle name="Milliers 3 2" xfId="1229" xr:uid="{00000000-0005-0000-0000-00005F020000}"/>
    <cellStyle name="Milliers 4" xfId="1230" xr:uid="{00000000-0005-0000-0000-000060020000}"/>
    <cellStyle name="Milliers 5" xfId="1231" xr:uid="{00000000-0005-0000-0000-000061020000}"/>
    <cellStyle name="Milliers 6" xfId="1232" xr:uid="{00000000-0005-0000-0000-000062020000}"/>
    <cellStyle name="Neutral" xfId="119" builtinId="28" customBuiltin="1"/>
    <cellStyle name="Neutrale 2" xfId="646" xr:uid="{00000000-0005-0000-0000-000064020000}"/>
    <cellStyle name="no dec" xfId="47" xr:uid="{00000000-0005-0000-0000-000065020000}"/>
    <cellStyle name="Non_definito" xfId="48" xr:uid="{00000000-0005-0000-0000-000066020000}"/>
    <cellStyle name="Normal - Style1" xfId="49" xr:uid="{00000000-0005-0000-0000-000067020000}"/>
    <cellStyle name="Normal 10" xfId="582" xr:uid="{00000000-0005-0000-0000-000068020000}"/>
    <cellStyle name="Normal 11" xfId="649" xr:uid="{00000000-0005-0000-0000-000069020000}"/>
    <cellStyle name="Normal 12" xfId="585" xr:uid="{00000000-0005-0000-0000-00006A020000}"/>
    <cellStyle name="Normal 13" xfId="631" xr:uid="{00000000-0005-0000-0000-00006B020000}"/>
    <cellStyle name="Normal 14" xfId="635" xr:uid="{00000000-0005-0000-0000-00006C020000}"/>
    <cellStyle name="Normal 15" xfId="745" xr:uid="{00000000-0005-0000-0000-00006D020000}"/>
    <cellStyle name="Normal 16" xfId="746" xr:uid="{00000000-0005-0000-0000-00006E020000}"/>
    <cellStyle name="Normal 17" xfId="19" xr:uid="{00000000-0005-0000-0000-00006F020000}"/>
    <cellStyle name="Normal 18" xfId="20" xr:uid="{00000000-0005-0000-0000-000070020000}"/>
    <cellStyle name="Normal 19" xfId="1211" xr:uid="{00000000-0005-0000-0000-000071020000}"/>
    <cellStyle name="Normal 2" xfId="1" xr:uid="{00000000-0005-0000-0000-000072020000}"/>
    <cellStyle name="Normal 2 2" xfId="640" xr:uid="{00000000-0005-0000-0000-000073020000}"/>
    <cellStyle name="Normal 2 3" xfId="41" xr:uid="{00000000-0005-0000-0000-000074020000}"/>
    <cellStyle name="Normal 2_IsoEur - Tableau de chantier G12" xfId="1216" xr:uid="{00000000-0005-0000-0000-000075020000}"/>
    <cellStyle name="Normal 20" xfId="1233" xr:uid="{00000000-0005-0000-0000-000076020000}"/>
    <cellStyle name="Normal 20 2" xfId="1234" xr:uid="{00000000-0005-0000-0000-000077020000}"/>
    <cellStyle name="Normal 20 3" xfId="1235" xr:uid="{00000000-0005-0000-0000-000078020000}"/>
    <cellStyle name="Normal 21" xfId="1236" xr:uid="{00000000-0005-0000-0000-000079020000}"/>
    <cellStyle name="Normal 22" xfId="1247" xr:uid="{00000000-0005-0000-0000-00007A020000}"/>
    <cellStyle name="Normal 22 2" xfId="1251" xr:uid="{1072B324-A604-4455-853F-8C79C8C76EF5}"/>
    <cellStyle name="Normal 3" xfId="2" xr:uid="{00000000-0005-0000-0000-00007B020000}"/>
    <cellStyle name="Normal 3 2" xfId="175" xr:uid="{00000000-0005-0000-0000-00007C020000}"/>
    <cellStyle name="Normal 3 2 2" xfId="358" xr:uid="{00000000-0005-0000-0000-00007D020000}"/>
    <cellStyle name="Normal 3 3" xfId="356" xr:uid="{00000000-0005-0000-0000-00007E020000}"/>
    <cellStyle name="Normal 3 4" xfId="173" xr:uid="{00000000-0005-0000-0000-00007F020000}"/>
    <cellStyle name="Normal 3 5" xfId="40" xr:uid="{00000000-0005-0000-0000-000080020000}"/>
    <cellStyle name="Normal 3 6" xfId="1237" xr:uid="{00000000-0005-0000-0000-000081020000}"/>
    <cellStyle name="Normal 4" xfId="3" xr:uid="{00000000-0005-0000-0000-000082020000}"/>
    <cellStyle name="Normal 4 2" xfId="359" xr:uid="{00000000-0005-0000-0000-000083020000}"/>
    <cellStyle name="Normal 4 3" xfId="176" xr:uid="{00000000-0005-0000-0000-000084020000}"/>
    <cellStyle name="Normal 4 4" xfId="741" xr:uid="{00000000-0005-0000-0000-000085020000}"/>
    <cellStyle name="Normal 4 5" xfId="52" xr:uid="{00000000-0005-0000-0000-000086020000}"/>
    <cellStyle name="Normal 4 6" xfId="1238" xr:uid="{00000000-0005-0000-0000-000087020000}"/>
    <cellStyle name="Normal 4_Text" xfId="1239" xr:uid="{00000000-0005-0000-0000-000088020000}"/>
    <cellStyle name="Normal 5" xfId="53" xr:uid="{00000000-0005-0000-0000-000089020000}"/>
    <cellStyle name="Normal 5 2" xfId="659" xr:uid="{00000000-0005-0000-0000-00008A020000}"/>
    <cellStyle name="Normal 6" xfId="54" xr:uid="{00000000-0005-0000-0000-00008B020000}"/>
    <cellStyle name="Normal 6 2" xfId="660" xr:uid="{00000000-0005-0000-0000-00008C020000}"/>
    <cellStyle name="Normal 7" xfId="666" xr:uid="{00000000-0005-0000-0000-00008D020000}"/>
    <cellStyle name="Normal 8" xfId="690" xr:uid="{00000000-0005-0000-0000-00008E020000}"/>
    <cellStyle name="Normal 9" xfId="692" xr:uid="{00000000-0005-0000-0000-00008F020000}"/>
    <cellStyle name="Normal 9 2" xfId="1240" xr:uid="{00000000-0005-0000-0000-000090020000}"/>
    <cellStyle name="Normale 2" xfId="120" xr:uid="{00000000-0005-0000-0000-000091020000}"/>
    <cellStyle name="Normale 2 2" xfId="260" xr:uid="{00000000-0005-0000-0000-000092020000}"/>
    <cellStyle name="Normale 2 3" xfId="621" xr:uid="{00000000-0005-0000-0000-000093020000}"/>
    <cellStyle name="normální_Combination fabrics -efktivnost" xfId="121" xr:uid="{00000000-0005-0000-0000-000094020000}"/>
    <cellStyle name="Nota 2" xfId="122" xr:uid="{00000000-0005-0000-0000-000095020000}"/>
    <cellStyle name="Nota 2 10" xfId="622" xr:uid="{00000000-0005-0000-0000-000096020000}"/>
    <cellStyle name="Nota 2 10 2" xfId="1150" xr:uid="{00000000-0005-0000-0000-000097020000}"/>
    <cellStyle name="Nota 2 11" xfId="658" xr:uid="{00000000-0005-0000-0000-000098020000}"/>
    <cellStyle name="Nota 2 11 2" xfId="1167" xr:uid="{00000000-0005-0000-0000-000099020000}"/>
    <cellStyle name="Nota 2 12" xfId="636" xr:uid="{00000000-0005-0000-0000-00009A020000}"/>
    <cellStyle name="Nota 2 12 2" xfId="1160" xr:uid="{00000000-0005-0000-0000-00009B020000}"/>
    <cellStyle name="Nota 2 13" xfId="753" xr:uid="{00000000-0005-0000-0000-00009C020000}"/>
    <cellStyle name="Nota 2 2" xfId="262" xr:uid="{00000000-0005-0000-0000-00009D020000}"/>
    <cellStyle name="Nota 2 2 2" xfId="841" xr:uid="{00000000-0005-0000-0000-00009E020000}"/>
    <cellStyle name="Nota 2 3" xfId="255" xr:uid="{00000000-0005-0000-0000-00009F020000}"/>
    <cellStyle name="Nota 2 3 2" xfId="837" xr:uid="{00000000-0005-0000-0000-0000A0020000}"/>
    <cellStyle name="Nota 2 4" xfId="444" xr:uid="{00000000-0005-0000-0000-0000A1020000}"/>
    <cellStyle name="Nota 2 4 2" xfId="992" xr:uid="{00000000-0005-0000-0000-0000A2020000}"/>
    <cellStyle name="Nota 2 5" xfId="217" xr:uid="{00000000-0005-0000-0000-0000A3020000}"/>
    <cellStyle name="Nota 2 5 2" xfId="805" xr:uid="{00000000-0005-0000-0000-0000A4020000}"/>
    <cellStyle name="Nota 2 6" xfId="502" xr:uid="{00000000-0005-0000-0000-0000A5020000}"/>
    <cellStyle name="Nota 2 6 2" xfId="1046" xr:uid="{00000000-0005-0000-0000-0000A6020000}"/>
    <cellStyle name="Nota 2 7" xfId="533" xr:uid="{00000000-0005-0000-0000-0000A7020000}"/>
    <cellStyle name="Nota 2 7 2" xfId="1074" xr:uid="{00000000-0005-0000-0000-0000A8020000}"/>
    <cellStyle name="Nota 2 8" xfId="559" xr:uid="{00000000-0005-0000-0000-0000A9020000}"/>
    <cellStyle name="Nota 2 8 2" xfId="1097" xr:uid="{00000000-0005-0000-0000-0000AA020000}"/>
    <cellStyle name="Nota 2 9" xfId="578" xr:uid="{00000000-0005-0000-0000-0000AB020000}"/>
    <cellStyle name="Nota 2 9 2" xfId="1114" xr:uid="{00000000-0005-0000-0000-0000AC020000}"/>
    <cellStyle name="Note" xfId="123" xr:uid="{00000000-0005-0000-0000-0000AD020000}"/>
    <cellStyle name="Note 10" xfId="623" xr:uid="{00000000-0005-0000-0000-0000AE020000}"/>
    <cellStyle name="Note 10 2" xfId="1151" xr:uid="{00000000-0005-0000-0000-0000AF020000}"/>
    <cellStyle name="Note 11" xfId="598" xr:uid="{00000000-0005-0000-0000-0000B0020000}"/>
    <cellStyle name="Note 11 2" xfId="1131" xr:uid="{00000000-0005-0000-0000-0000B1020000}"/>
    <cellStyle name="Note 12" xfId="632" xr:uid="{00000000-0005-0000-0000-0000B2020000}"/>
    <cellStyle name="Note 12 2" xfId="1157" xr:uid="{00000000-0005-0000-0000-0000B3020000}"/>
    <cellStyle name="Note 13" xfId="754" xr:uid="{00000000-0005-0000-0000-0000B4020000}"/>
    <cellStyle name="Note 2" xfId="263" xr:uid="{00000000-0005-0000-0000-0000B5020000}"/>
    <cellStyle name="Note 2 2" xfId="842" xr:uid="{00000000-0005-0000-0000-0000B6020000}"/>
    <cellStyle name="Note 3" xfId="322" xr:uid="{00000000-0005-0000-0000-0000B7020000}"/>
    <cellStyle name="Note 3 2" xfId="891" xr:uid="{00000000-0005-0000-0000-0000B8020000}"/>
    <cellStyle name="Note 4" xfId="441" xr:uid="{00000000-0005-0000-0000-0000B9020000}"/>
    <cellStyle name="Note 4 2" xfId="989" xr:uid="{00000000-0005-0000-0000-0000BA020000}"/>
    <cellStyle name="Note 5" xfId="417" xr:uid="{00000000-0005-0000-0000-0000BB020000}"/>
    <cellStyle name="Note 5 2" xfId="968" xr:uid="{00000000-0005-0000-0000-0000BC020000}"/>
    <cellStyle name="Note 6" xfId="500" xr:uid="{00000000-0005-0000-0000-0000BD020000}"/>
    <cellStyle name="Note 6 2" xfId="1044" xr:uid="{00000000-0005-0000-0000-0000BE020000}"/>
    <cellStyle name="Note 7" xfId="531" xr:uid="{00000000-0005-0000-0000-0000BF020000}"/>
    <cellStyle name="Note 7 2" xfId="1072" xr:uid="{00000000-0005-0000-0000-0000C0020000}"/>
    <cellStyle name="Note 8" xfId="557" xr:uid="{00000000-0005-0000-0000-0000C1020000}"/>
    <cellStyle name="Note 8 2" xfId="1095" xr:uid="{00000000-0005-0000-0000-0000C2020000}"/>
    <cellStyle name="Note 9" xfId="576" xr:uid="{00000000-0005-0000-0000-0000C3020000}"/>
    <cellStyle name="Note 9 2" xfId="1112" xr:uid="{00000000-0005-0000-0000-0000C4020000}"/>
    <cellStyle name="Output 2" xfId="124" xr:uid="{00000000-0005-0000-0000-0000C5020000}"/>
    <cellStyle name="Output 2 10" xfId="597" xr:uid="{00000000-0005-0000-0000-0000C6020000}"/>
    <cellStyle name="Output 2 10 2" xfId="1130" xr:uid="{00000000-0005-0000-0000-0000C7020000}"/>
    <cellStyle name="Output 2 11" xfId="633" xr:uid="{00000000-0005-0000-0000-0000C8020000}"/>
    <cellStyle name="Output 2 11 2" xfId="1158" xr:uid="{00000000-0005-0000-0000-0000C9020000}"/>
    <cellStyle name="Output 2 12" xfId="755" xr:uid="{00000000-0005-0000-0000-0000CA020000}"/>
    <cellStyle name="Output 2 2" xfId="264" xr:uid="{00000000-0005-0000-0000-0000CB020000}"/>
    <cellStyle name="Output 2 2 2" xfId="843" xr:uid="{00000000-0005-0000-0000-0000CC020000}"/>
    <cellStyle name="Output 2 3" xfId="257" xr:uid="{00000000-0005-0000-0000-0000CD020000}"/>
    <cellStyle name="Output 2 3 2" xfId="839" xr:uid="{00000000-0005-0000-0000-0000CE020000}"/>
    <cellStyle name="Output 2 4" xfId="437" xr:uid="{00000000-0005-0000-0000-0000CF020000}"/>
    <cellStyle name="Output 2 4 2" xfId="986" xr:uid="{00000000-0005-0000-0000-0000D0020000}"/>
    <cellStyle name="Output 2 5" xfId="460" xr:uid="{00000000-0005-0000-0000-0000D1020000}"/>
    <cellStyle name="Output 2 5 2" xfId="1006" xr:uid="{00000000-0005-0000-0000-0000D2020000}"/>
    <cellStyle name="Output 2 6" xfId="497" xr:uid="{00000000-0005-0000-0000-0000D3020000}"/>
    <cellStyle name="Output 2 6 2" xfId="1042" xr:uid="{00000000-0005-0000-0000-0000D4020000}"/>
    <cellStyle name="Output 2 7" xfId="528" xr:uid="{00000000-0005-0000-0000-0000D5020000}"/>
    <cellStyle name="Output 2 7 2" xfId="1070" xr:uid="{00000000-0005-0000-0000-0000D6020000}"/>
    <cellStyle name="Output 2 8" xfId="555" xr:uid="{00000000-0005-0000-0000-0000D7020000}"/>
    <cellStyle name="Output 2 8 2" xfId="1094" xr:uid="{00000000-0005-0000-0000-0000D8020000}"/>
    <cellStyle name="Output 2 9" xfId="574" xr:uid="{00000000-0005-0000-0000-0000D9020000}"/>
    <cellStyle name="Output 2 9 2" xfId="1111" xr:uid="{00000000-0005-0000-0000-0000DA020000}"/>
    <cellStyle name="Percent [2]" xfId="50" xr:uid="{00000000-0005-0000-0000-0000DB020000}"/>
    <cellStyle name="Percent [2] 2" xfId="747" xr:uid="{00000000-0005-0000-0000-0000DC020000}"/>
    <cellStyle name="Percent 2" xfId="1217" xr:uid="{00000000-0005-0000-0000-0000DD020000}"/>
    <cellStyle name="Percentuale 2" xfId="126" xr:uid="{00000000-0005-0000-0000-0000DE020000}"/>
    <cellStyle name="Percentuale 2 2" xfId="266" xr:uid="{00000000-0005-0000-0000-0000DF020000}"/>
    <cellStyle name="Percentuale 2 3" xfId="625" xr:uid="{00000000-0005-0000-0000-0000E0020000}"/>
    <cellStyle name="pippo" xfId="1218" xr:uid="{00000000-0005-0000-0000-0000E1020000}"/>
    <cellStyle name="Porcentaje 2" xfId="172" xr:uid="{00000000-0005-0000-0000-0000E2020000}"/>
    <cellStyle name="Porcentaje 2 2" xfId="317" xr:uid="{00000000-0005-0000-0000-0000E3020000}"/>
    <cellStyle name="Pourcentage 2" xfId="125" xr:uid="{00000000-0005-0000-0000-0000E4020000}"/>
    <cellStyle name="Pourcentage 3" xfId="624" xr:uid="{00000000-0005-0000-0000-0000E5020000}"/>
    <cellStyle name="Pourcentage 4" xfId="1219" xr:uid="{00000000-0005-0000-0000-0000E6020000}"/>
    <cellStyle name="Pourcentage 5" xfId="1220" xr:uid="{00000000-0005-0000-0000-0000E7020000}"/>
    <cellStyle name="SAPBorder" xfId="667" xr:uid="{00000000-0005-0000-0000-0000E8020000}"/>
    <cellStyle name="SAPDataCell" xfId="663" xr:uid="{00000000-0005-0000-0000-0000E9020000}"/>
    <cellStyle name="SAPDataTotalCell" xfId="665" xr:uid="{00000000-0005-0000-0000-0000EA020000}"/>
    <cellStyle name="SAPDimensionCell" xfId="661" xr:uid="{00000000-0005-0000-0000-0000EB020000}"/>
    <cellStyle name="SAPEditableDataCell" xfId="668" xr:uid="{00000000-0005-0000-0000-0000EC020000}"/>
    <cellStyle name="SAPEditableDataTotalCell" xfId="669" xr:uid="{00000000-0005-0000-0000-0000ED020000}"/>
    <cellStyle name="SAPEmphasized" xfId="670" xr:uid="{00000000-0005-0000-0000-0000EE020000}"/>
    <cellStyle name="SAPEmphasizedTotal" xfId="671" xr:uid="{00000000-0005-0000-0000-0000EF020000}"/>
    <cellStyle name="SAPExceptionLevel1" xfId="672" xr:uid="{00000000-0005-0000-0000-0000F0020000}"/>
    <cellStyle name="SAPExceptionLevel2" xfId="673" xr:uid="{00000000-0005-0000-0000-0000F1020000}"/>
    <cellStyle name="SAPExceptionLevel3" xfId="674" xr:uid="{00000000-0005-0000-0000-0000F2020000}"/>
    <cellStyle name="SAPExceptionLevel4" xfId="675" xr:uid="{00000000-0005-0000-0000-0000F3020000}"/>
    <cellStyle name="SAPExceptionLevel5" xfId="676" xr:uid="{00000000-0005-0000-0000-0000F4020000}"/>
    <cellStyle name="SAPExceptionLevel6" xfId="677" xr:uid="{00000000-0005-0000-0000-0000F5020000}"/>
    <cellStyle name="SAPExceptionLevel7" xfId="678" xr:uid="{00000000-0005-0000-0000-0000F6020000}"/>
    <cellStyle name="SAPExceptionLevel8" xfId="679" xr:uid="{00000000-0005-0000-0000-0000F7020000}"/>
    <cellStyle name="SAPExceptionLevel9" xfId="680" xr:uid="{00000000-0005-0000-0000-0000F8020000}"/>
    <cellStyle name="SAPHierarchyCell0" xfId="681" xr:uid="{00000000-0005-0000-0000-0000F9020000}"/>
    <cellStyle name="SAPHierarchyCell1" xfId="682" xr:uid="{00000000-0005-0000-0000-0000FA020000}"/>
    <cellStyle name="SAPHierarchyCell2" xfId="683" xr:uid="{00000000-0005-0000-0000-0000FB020000}"/>
    <cellStyle name="SAPHierarchyCell3" xfId="684" xr:uid="{00000000-0005-0000-0000-0000FC020000}"/>
    <cellStyle name="SAPHierarchyCell4" xfId="685" xr:uid="{00000000-0005-0000-0000-0000FD020000}"/>
    <cellStyle name="SAPLockedDataCell" xfId="686" xr:uid="{00000000-0005-0000-0000-0000FE020000}"/>
    <cellStyle name="SAPLockedDataTotalCell" xfId="687" xr:uid="{00000000-0005-0000-0000-0000FF020000}"/>
    <cellStyle name="SAPMemberCell" xfId="662" xr:uid="{00000000-0005-0000-0000-000000030000}"/>
    <cellStyle name="SAPMemberTotalCell" xfId="664" xr:uid="{00000000-0005-0000-0000-000001030000}"/>
    <cellStyle name="SAPReadonlyDataCell" xfId="688" xr:uid="{00000000-0005-0000-0000-000002030000}"/>
    <cellStyle name="SAPReadonlyDataTotalCell" xfId="689" xr:uid="{00000000-0005-0000-0000-000003030000}"/>
    <cellStyle name="Satisfaisant 2" xfId="639" xr:uid="{00000000-0005-0000-0000-000004030000}"/>
    <cellStyle name="Schlecht" xfId="169" builtinId="27" customBuiltin="1"/>
    <cellStyle name="Separador de milhares_Factory Model Pirelli Carlisle MF2 - 20.08.03" xfId="1221" xr:uid="{00000000-0005-0000-0000-000006030000}"/>
    <cellStyle name="Standard" xfId="0" builtinId="0"/>
    <cellStyle name="Standard 2" xfId="1225" xr:uid="{00000000-0005-0000-0000-000008030000}"/>
    <cellStyle name="Standard 2 2" xfId="1241" xr:uid="{00000000-0005-0000-0000-000009030000}"/>
    <cellStyle name="Standard 2 2 2" xfId="1245" xr:uid="{00000000-0005-0000-0000-00000A030000}"/>
    <cellStyle name="Standard 2 3" xfId="1242" xr:uid="{00000000-0005-0000-0000-00000B030000}"/>
    <cellStyle name="Standard 2 3 2" xfId="1246" xr:uid="{00000000-0005-0000-0000-00000C030000}"/>
    <cellStyle name="Standard 2 4" xfId="1243" xr:uid="{00000000-0005-0000-0000-00000D030000}"/>
    <cellStyle name="Standard 2 5" xfId="1248" xr:uid="{00000000-0005-0000-0000-00000E030000}"/>
    <cellStyle name="Standard 2 6" xfId="1249" xr:uid="{00000000-0005-0000-0000-00000F030000}"/>
    <cellStyle name="Standard 3" xfId="1252" xr:uid="{A9551247-B240-477B-BD26-EFE847453A87}"/>
    <cellStyle name="Stile 1" xfId="1222" xr:uid="{00000000-0005-0000-0000-000010030000}"/>
    <cellStyle name="Style 1" xfId="51" xr:uid="{00000000-0005-0000-0000-000011030000}"/>
    <cellStyle name="style1" xfId="127" xr:uid="{00000000-0005-0000-0000-000012030000}"/>
    <cellStyle name="style1 10" xfId="595" xr:uid="{00000000-0005-0000-0000-000013030000}"/>
    <cellStyle name="style1 10 2" xfId="1128" xr:uid="{00000000-0005-0000-0000-000014030000}"/>
    <cellStyle name="style1 11" xfId="727" xr:uid="{00000000-0005-0000-0000-000015030000}"/>
    <cellStyle name="style1 11 2" xfId="1196" xr:uid="{00000000-0005-0000-0000-000016030000}"/>
    <cellStyle name="style1 12" xfId="756" xr:uid="{00000000-0005-0000-0000-000017030000}"/>
    <cellStyle name="style1 2" xfId="268" xr:uid="{00000000-0005-0000-0000-000018030000}"/>
    <cellStyle name="style1 2 2" xfId="846" xr:uid="{00000000-0005-0000-0000-000019030000}"/>
    <cellStyle name="style1 3" xfId="397" xr:uid="{00000000-0005-0000-0000-00001A030000}"/>
    <cellStyle name="style1 3 2" xfId="949" xr:uid="{00000000-0005-0000-0000-00001B030000}"/>
    <cellStyle name="style1 4" xfId="179" xr:uid="{00000000-0005-0000-0000-00001C030000}"/>
    <cellStyle name="style1 4 2" xfId="767" xr:uid="{00000000-0005-0000-0000-00001D030000}"/>
    <cellStyle name="style1 5" xfId="414" xr:uid="{00000000-0005-0000-0000-00001E030000}"/>
    <cellStyle name="style1 5 2" xfId="965" xr:uid="{00000000-0005-0000-0000-00001F030000}"/>
    <cellStyle name="style1 6" xfId="368" xr:uid="{00000000-0005-0000-0000-000020030000}"/>
    <cellStyle name="style1 6 2" xfId="920" xr:uid="{00000000-0005-0000-0000-000021030000}"/>
    <cellStyle name="style1 7" xfId="484" xr:uid="{00000000-0005-0000-0000-000022030000}"/>
    <cellStyle name="style1 7 2" xfId="1029" xr:uid="{00000000-0005-0000-0000-000023030000}"/>
    <cellStyle name="style1 8" xfId="442" xr:uid="{00000000-0005-0000-0000-000024030000}"/>
    <cellStyle name="style1 8 2" xfId="990" xr:uid="{00000000-0005-0000-0000-000025030000}"/>
    <cellStyle name="style1 9" xfId="486" xr:uid="{00000000-0005-0000-0000-000026030000}"/>
    <cellStyle name="style1 9 2" xfId="1031" xr:uid="{00000000-0005-0000-0000-000027030000}"/>
    <cellStyle name="style18" xfId="128" xr:uid="{00000000-0005-0000-0000-000028030000}"/>
    <cellStyle name="style18 10" xfId="594" xr:uid="{00000000-0005-0000-0000-000029030000}"/>
    <cellStyle name="style18 10 2" xfId="1127" xr:uid="{00000000-0005-0000-0000-00002A030000}"/>
    <cellStyle name="style18 11" xfId="583" xr:uid="{00000000-0005-0000-0000-00002B030000}"/>
    <cellStyle name="style18 11 2" xfId="1117" xr:uid="{00000000-0005-0000-0000-00002C030000}"/>
    <cellStyle name="style18 12" xfId="757" xr:uid="{00000000-0005-0000-0000-00002D030000}"/>
    <cellStyle name="style18 2" xfId="269" xr:uid="{00000000-0005-0000-0000-00002E030000}"/>
    <cellStyle name="style18 2 2" xfId="847" xr:uid="{00000000-0005-0000-0000-00002F030000}"/>
    <cellStyle name="style18 3" xfId="261" xr:uid="{00000000-0005-0000-0000-000030030000}"/>
    <cellStyle name="style18 3 2" xfId="840" xr:uid="{00000000-0005-0000-0000-000031030000}"/>
    <cellStyle name="style18 4" xfId="178" xr:uid="{00000000-0005-0000-0000-000032030000}"/>
    <cellStyle name="style18 4 2" xfId="766" xr:uid="{00000000-0005-0000-0000-000033030000}"/>
    <cellStyle name="style18 5" xfId="383" xr:uid="{00000000-0005-0000-0000-000034030000}"/>
    <cellStyle name="style18 5 2" xfId="935" xr:uid="{00000000-0005-0000-0000-000035030000}"/>
    <cellStyle name="style18 6" xfId="369" xr:uid="{00000000-0005-0000-0000-000036030000}"/>
    <cellStyle name="style18 6 2" xfId="921" xr:uid="{00000000-0005-0000-0000-000037030000}"/>
    <cellStyle name="style18 7" xfId="480" xr:uid="{00000000-0005-0000-0000-000038030000}"/>
    <cellStyle name="style18 7 2" xfId="1025" xr:uid="{00000000-0005-0000-0000-000039030000}"/>
    <cellStyle name="style18 8" xfId="439" xr:uid="{00000000-0005-0000-0000-00003A030000}"/>
    <cellStyle name="style18 8 2" xfId="988" xr:uid="{00000000-0005-0000-0000-00003B030000}"/>
    <cellStyle name="style18 9" xfId="482" xr:uid="{00000000-0005-0000-0000-00003C030000}"/>
    <cellStyle name="style18 9 2" xfId="1027" xr:uid="{00000000-0005-0000-0000-00003D030000}"/>
    <cellStyle name="style19" xfId="129" xr:uid="{00000000-0005-0000-0000-00003E030000}"/>
    <cellStyle name="style19 10" xfId="648" xr:uid="{00000000-0005-0000-0000-00003F030000}"/>
    <cellStyle name="style19 10 2" xfId="1162" xr:uid="{00000000-0005-0000-0000-000040030000}"/>
    <cellStyle name="style19 11" xfId="657" xr:uid="{00000000-0005-0000-0000-000041030000}"/>
    <cellStyle name="style19 11 2" xfId="1166" xr:uid="{00000000-0005-0000-0000-000042030000}"/>
    <cellStyle name="style19 12" xfId="758" xr:uid="{00000000-0005-0000-0000-000043030000}"/>
    <cellStyle name="style19 2" xfId="270" xr:uid="{00000000-0005-0000-0000-000044030000}"/>
    <cellStyle name="style19 2 2" xfId="848" xr:uid="{00000000-0005-0000-0000-000045030000}"/>
    <cellStyle name="style19 3" xfId="265" xr:uid="{00000000-0005-0000-0000-000046030000}"/>
    <cellStyle name="style19 3 2" xfId="844" xr:uid="{00000000-0005-0000-0000-000047030000}"/>
    <cellStyle name="style19 4" xfId="360" xr:uid="{00000000-0005-0000-0000-000048030000}"/>
    <cellStyle name="style19 4 2" xfId="912" xr:uid="{00000000-0005-0000-0000-000049030000}"/>
    <cellStyle name="style19 5" xfId="310" xr:uid="{00000000-0005-0000-0000-00004A030000}"/>
    <cellStyle name="style19 5 2" xfId="880" xr:uid="{00000000-0005-0000-0000-00004B030000}"/>
    <cellStyle name="style19 6" xfId="370" xr:uid="{00000000-0005-0000-0000-00004C030000}"/>
    <cellStyle name="style19 6 2" xfId="922" xr:uid="{00000000-0005-0000-0000-00004D030000}"/>
    <cellStyle name="style19 7" xfId="477" xr:uid="{00000000-0005-0000-0000-00004E030000}"/>
    <cellStyle name="style19 7 2" xfId="1022" xr:uid="{00000000-0005-0000-0000-00004F030000}"/>
    <cellStyle name="style19 8" xfId="435" xr:uid="{00000000-0005-0000-0000-000050030000}"/>
    <cellStyle name="style19 8 2" xfId="984" xr:uid="{00000000-0005-0000-0000-000051030000}"/>
    <cellStyle name="style19 9" xfId="478" xr:uid="{00000000-0005-0000-0000-000052030000}"/>
    <cellStyle name="style19 9 2" xfId="1023" xr:uid="{00000000-0005-0000-0000-000053030000}"/>
    <cellStyle name="style2" xfId="130" xr:uid="{00000000-0005-0000-0000-000054030000}"/>
    <cellStyle name="style2 2" xfId="271" xr:uid="{00000000-0005-0000-0000-000055030000}"/>
    <cellStyle name="style20" xfId="131" xr:uid="{00000000-0005-0000-0000-000056030000}"/>
    <cellStyle name="style20 10" xfId="606" xr:uid="{00000000-0005-0000-0000-000057030000}"/>
    <cellStyle name="style20 10 2" xfId="1138" xr:uid="{00000000-0005-0000-0000-000058030000}"/>
    <cellStyle name="style20 11" xfId="720" xr:uid="{00000000-0005-0000-0000-000059030000}"/>
    <cellStyle name="style20 11 2" xfId="1191" xr:uid="{00000000-0005-0000-0000-00005A030000}"/>
    <cellStyle name="style20 2" xfId="272" xr:uid="{00000000-0005-0000-0000-00005B030000}"/>
    <cellStyle name="style20 2 2" xfId="849" xr:uid="{00000000-0005-0000-0000-00005C030000}"/>
    <cellStyle name="style20 3" xfId="196" xr:uid="{00000000-0005-0000-0000-00005D030000}"/>
    <cellStyle name="style20 3 2" xfId="784" xr:uid="{00000000-0005-0000-0000-00005E030000}"/>
    <cellStyle name="style20 4" xfId="399" xr:uid="{00000000-0005-0000-0000-00005F030000}"/>
    <cellStyle name="style20 4 2" xfId="951" xr:uid="{00000000-0005-0000-0000-000060030000}"/>
    <cellStyle name="style20 5" xfId="469" xr:uid="{00000000-0005-0000-0000-000061030000}"/>
    <cellStyle name="style20 5 2" xfId="1014" xr:uid="{00000000-0005-0000-0000-000062030000}"/>
    <cellStyle name="style20 6" xfId="371" xr:uid="{00000000-0005-0000-0000-000063030000}"/>
    <cellStyle name="style20 6 2" xfId="923" xr:uid="{00000000-0005-0000-0000-000064030000}"/>
    <cellStyle name="style20 7" xfId="413" xr:uid="{00000000-0005-0000-0000-000065030000}"/>
    <cellStyle name="style20 7 2" xfId="964" xr:uid="{00000000-0005-0000-0000-000066030000}"/>
    <cellStyle name="style20 8" xfId="401" xr:uid="{00000000-0005-0000-0000-000067030000}"/>
    <cellStyle name="style20 8 2" xfId="953" xr:uid="{00000000-0005-0000-0000-000068030000}"/>
    <cellStyle name="style20 9" xfId="431" xr:uid="{00000000-0005-0000-0000-000069030000}"/>
    <cellStyle name="style20 9 2" xfId="980" xr:uid="{00000000-0005-0000-0000-00006A030000}"/>
    <cellStyle name="style21" xfId="132" xr:uid="{00000000-0005-0000-0000-00006B030000}"/>
    <cellStyle name="style21 10" xfId="607" xr:uid="{00000000-0005-0000-0000-00006C030000}"/>
    <cellStyle name="style21 10 2" xfId="1139" xr:uid="{00000000-0005-0000-0000-00006D030000}"/>
    <cellStyle name="style21 11" xfId="654" xr:uid="{00000000-0005-0000-0000-00006E030000}"/>
    <cellStyle name="style21 11 2" xfId="1165" xr:uid="{00000000-0005-0000-0000-00006F030000}"/>
    <cellStyle name="style21 2" xfId="273" xr:uid="{00000000-0005-0000-0000-000070030000}"/>
    <cellStyle name="style21 2 2" xfId="850" xr:uid="{00000000-0005-0000-0000-000071030000}"/>
    <cellStyle name="style21 3" xfId="195" xr:uid="{00000000-0005-0000-0000-000072030000}"/>
    <cellStyle name="style21 3 2" xfId="783" xr:uid="{00000000-0005-0000-0000-000073030000}"/>
    <cellStyle name="style21 4" xfId="420" xr:uid="{00000000-0005-0000-0000-000074030000}"/>
    <cellStyle name="style21 4 2" xfId="971" xr:uid="{00000000-0005-0000-0000-000075030000}"/>
    <cellStyle name="style21 5" xfId="493" xr:uid="{00000000-0005-0000-0000-000076030000}"/>
    <cellStyle name="style21 5 2" xfId="1038" xr:uid="{00000000-0005-0000-0000-000077030000}"/>
    <cellStyle name="style21 6" xfId="372" xr:uid="{00000000-0005-0000-0000-000078030000}"/>
    <cellStyle name="style21 6 2" xfId="924" xr:uid="{00000000-0005-0000-0000-000079030000}"/>
    <cellStyle name="style21 7" xfId="293" xr:uid="{00000000-0005-0000-0000-00007A030000}"/>
    <cellStyle name="style21 7 2" xfId="864" xr:uid="{00000000-0005-0000-0000-00007B030000}"/>
    <cellStyle name="style21 8" xfId="376" xr:uid="{00000000-0005-0000-0000-00007C030000}"/>
    <cellStyle name="style21 8 2" xfId="928" xr:uid="{00000000-0005-0000-0000-00007D030000}"/>
    <cellStyle name="style21 9" xfId="412" xr:uid="{00000000-0005-0000-0000-00007E030000}"/>
    <cellStyle name="style21 9 2" xfId="963" xr:uid="{00000000-0005-0000-0000-00007F030000}"/>
    <cellStyle name="style22" xfId="133" xr:uid="{00000000-0005-0000-0000-000080030000}"/>
    <cellStyle name="style22 10" xfId="610" xr:uid="{00000000-0005-0000-0000-000081030000}"/>
    <cellStyle name="style22 10 2" xfId="1142" xr:uid="{00000000-0005-0000-0000-000082030000}"/>
    <cellStyle name="style22 11" xfId="718" xr:uid="{00000000-0005-0000-0000-000083030000}"/>
    <cellStyle name="style22 11 2" xfId="1189" xr:uid="{00000000-0005-0000-0000-000084030000}"/>
    <cellStyle name="style22 2" xfId="274" xr:uid="{00000000-0005-0000-0000-000085030000}"/>
    <cellStyle name="style22 2 2" xfId="851" xr:uid="{00000000-0005-0000-0000-000086030000}"/>
    <cellStyle name="style22 3" xfId="194" xr:uid="{00000000-0005-0000-0000-000087030000}"/>
    <cellStyle name="style22 3 2" xfId="782" xr:uid="{00000000-0005-0000-0000-000088030000}"/>
    <cellStyle name="style22 4" xfId="416" xr:uid="{00000000-0005-0000-0000-000089030000}"/>
    <cellStyle name="style22 4 2" xfId="967" xr:uid="{00000000-0005-0000-0000-00008A030000}"/>
    <cellStyle name="style22 5" xfId="458" xr:uid="{00000000-0005-0000-0000-00008B030000}"/>
    <cellStyle name="style22 5 2" xfId="1004" xr:uid="{00000000-0005-0000-0000-00008C030000}"/>
    <cellStyle name="style22 6" xfId="454" xr:uid="{00000000-0005-0000-0000-00008D030000}"/>
    <cellStyle name="style22 6 2" xfId="1001" xr:uid="{00000000-0005-0000-0000-00008E030000}"/>
    <cellStyle name="style22 7" xfId="304" xr:uid="{00000000-0005-0000-0000-00008F030000}"/>
    <cellStyle name="style22 7 2" xfId="875" xr:uid="{00000000-0005-0000-0000-000090030000}"/>
    <cellStyle name="style22 8" xfId="522" xr:uid="{00000000-0005-0000-0000-000091030000}"/>
    <cellStyle name="style22 8 2" xfId="1064" xr:uid="{00000000-0005-0000-0000-000092030000}"/>
    <cellStyle name="style22 9" xfId="551" xr:uid="{00000000-0005-0000-0000-000093030000}"/>
    <cellStyle name="style22 9 2" xfId="1090" xr:uid="{00000000-0005-0000-0000-000094030000}"/>
    <cellStyle name="style23" xfId="134" xr:uid="{00000000-0005-0000-0000-000095030000}"/>
    <cellStyle name="style24" xfId="135" xr:uid="{00000000-0005-0000-0000-000096030000}"/>
    <cellStyle name="style24 10" xfId="614" xr:uid="{00000000-0005-0000-0000-000097030000}"/>
    <cellStyle name="style24 10 2" xfId="1146" xr:uid="{00000000-0005-0000-0000-000098030000}"/>
    <cellStyle name="style24 11" xfId="721" xr:uid="{00000000-0005-0000-0000-000099030000}"/>
    <cellStyle name="style24 11 2" xfId="1192" xr:uid="{00000000-0005-0000-0000-00009A030000}"/>
    <cellStyle name="style24 2" xfId="276" xr:uid="{00000000-0005-0000-0000-00009B030000}"/>
    <cellStyle name="style24 2 2" xfId="852" xr:uid="{00000000-0005-0000-0000-00009C030000}"/>
    <cellStyle name="style24 3" xfId="192" xr:uid="{00000000-0005-0000-0000-00009D030000}"/>
    <cellStyle name="style24 3 2" xfId="780" xr:uid="{00000000-0005-0000-0000-00009E030000}"/>
    <cellStyle name="style24 4" xfId="409" xr:uid="{00000000-0005-0000-0000-00009F030000}"/>
    <cellStyle name="style24 4 2" xfId="960" xr:uid="{00000000-0005-0000-0000-0000A0030000}"/>
    <cellStyle name="style24 5" xfId="394" xr:uid="{00000000-0005-0000-0000-0000A1030000}"/>
    <cellStyle name="style24 5 2" xfId="946" xr:uid="{00000000-0005-0000-0000-0000A2030000}"/>
    <cellStyle name="style24 6" xfId="446" xr:uid="{00000000-0005-0000-0000-0000A3030000}"/>
    <cellStyle name="style24 6 2" xfId="994" xr:uid="{00000000-0005-0000-0000-0000A4030000}"/>
    <cellStyle name="style24 7" xfId="295" xr:uid="{00000000-0005-0000-0000-0000A5030000}"/>
    <cellStyle name="style24 7 2" xfId="866" xr:uid="{00000000-0005-0000-0000-0000A6030000}"/>
    <cellStyle name="style24 8" xfId="378" xr:uid="{00000000-0005-0000-0000-0000A7030000}"/>
    <cellStyle name="style24 8 2" xfId="930" xr:uid="{00000000-0005-0000-0000-0000A8030000}"/>
    <cellStyle name="style24 9" xfId="405" xr:uid="{00000000-0005-0000-0000-0000A9030000}"/>
    <cellStyle name="style24 9 2" xfId="956" xr:uid="{00000000-0005-0000-0000-0000AA030000}"/>
    <cellStyle name="style25" xfId="136" xr:uid="{00000000-0005-0000-0000-0000AB030000}"/>
    <cellStyle name="style25 10" xfId="615" xr:uid="{00000000-0005-0000-0000-0000AC030000}"/>
    <cellStyle name="style25 10 2" xfId="1147" xr:uid="{00000000-0005-0000-0000-0000AD030000}"/>
    <cellStyle name="style25 11" xfId="723" xr:uid="{00000000-0005-0000-0000-0000AE030000}"/>
    <cellStyle name="style25 11 2" xfId="1194" xr:uid="{00000000-0005-0000-0000-0000AF030000}"/>
    <cellStyle name="style25 2" xfId="277" xr:uid="{00000000-0005-0000-0000-0000B0030000}"/>
    <cellStyle name="style25 2 2" xfId="853" xr:uid="{00000000-0005-0000-0000-0000B1030000}"/>
    <cellStyle name="style25 3" xfId="191" xr:uid="{00000000-0005-0000-0000-0000B2030000}"/>
    <cellStyle name="style25 3 2" xfId="779" xr:uid="{00000000-0005-0000-0000-0000B3030000}"/>
    <cellStyle name="style25 4" xfId="406" xr:uid="{00000000-0005-0000-0000-0000B4030000}"/>
    <cellStyle name="style25 4 2" xfId="957" xr:uid="{00000000-0005-0000-0000-0000B5030000}"/>
    <cellStyle name="style25 5" xfId="425" xr:uid="{00000000-0005-0000-0000-0000B6030000}"/>
    <cellStyle name="style25 5 2" xfId="974" xr:uid="{00000000-0005-0000-0000-0000B7030000}"/>
    <cellStyle name="style25 6" xfId="463" xr:uid="{00000000-0005-0000-0000-0000B8030000}"/>
    <cellStyle name="style25 6 2" xfId="1009" xr:uid="{00000000-0005-0000-0000-0000B9030000}"/>
    <cellStyle name="style25 7" xfId="296" xr:uid="{00000000-0005-0000-0000-0000BA030000}"/>
    <cellStyle name="style25 7 2" xfId="867" xr:uid="{00000000-0005-0000-0000-0000BB030000}"/>
    <cellStyle name="style25 8" xfId="379" xr:uid="{00000000-0005-0000-0000-0000BC030000}"/>
    <cellStyle name="style25 8 2" xfId="931" xr:uid="{00000000-0005-0000-0000-0000BD030000}"/>
    <cellStyle name="style25 9" xfId="491" xr:uid="{00000000-0005-0000-0000-0000BE030000}"/>
    <cellStyle name="style25 9 2" xfId="1036" xr:uid="{00000000-0005-0000-0000-0000BF030000}"/>
    <cellStyle name="style26" xfId="137" xr:uid="{00000000-0005-0000-0000-0000C0030000}"/>
    <cellStyle name="style26 10" xfId="656" xr:uid="{00000000-0005-0000-0000-0000C1030000}"/>
    <cellStyle name="style26 11" xfId="616" xr:uid="{00000000-0005-0000-0000-0000C2030000}"/>
    <cellStyle name="style26 12" xfId="724" xr:uid="{00000000-0005-0000-0000-0000C3030000}"/>
    <cellStyle name="style26 2" xfId="278" xr:uid="{00000000-0005-0000-0000-0000C4030000}"/>
    <cellStyle name="style26 3" xfId="402" xr:uid="{00000000-0005-0000-0000-0000C5030000}"/>
    <cellStyle name="style26 4" xfId="455" xr:uid="{00000000-0005-0000-0000-0000C6030000}"/>
    <cellStyle name="style26 5" xfId="323" xr:uid="{00000000-0005-0000-0000-0000C7030000}"/>
    <cellStyle name="style26 6" xfId="464" xr:uid="{00000000-0005-0000-0000-0000C8030000}"/>
    <cellStyle name="style26 7" xfId="423" xr:uid="{00000000-0005-0000-0000-0000C9030000}"/>
    <cellStyle name="style26 8" xfId="506" xr:uid="{00000000-0005-0000-0000-0000CA030000}"/>
    <cellStyle name="style26 9" xfId="537" xr:uid="{00000000-0005-0000-0000-0000CB030000}"/>
    <cellStyle name="style27" xfId="138" xr:uid="{00000000-0005-0000-0000-0000CC030000}"/>
    <cellStyle name="style27 2" xfId="279" xr:uid="{00000000-0005-0000-0000-0000CD030000}"/>
    <cellStyle name="style27 2 2" xfId="854" xr:uid="{00000000-0005-0000-0000-0000CE030000}"/>
    <cellStyle name="style27 3" xfId="267" xr:uid="{00000000-0005-0000-0000-0000CF030000}"/>
    <cellStyle name="style27 3 2" xfId="845" xr:uid="{00000000-0005-0000-0000-0000D0030000}"/>
    <cellStyle name="style27 4" xfId="697" xr:uid="{00000000-0005-0000-0000-0000D1030000}"/>
    <cellStyle name="style28" xfId="139" xr:uid="{00000000-0005-0000-0000-0000D2030000}"/>
    <cellStyle name="style28 10" xfId="655" xr:uid="{00000000-0005-0000-0000-0000D3030000}"/>
    <cellStyle name="style28 11" xfId="617" xr:uid="{00000000-0005-0000-0000-0000D4030000}"/>
    <cellStyle name="style28 11 2" xfId="1148" xr:uid="{00000000-0005-0000-0000-0000D5030000}"/>
    <cellStyle name="style28 12" xfId="698" xr:uid="{00000000-0005-0000-0000-0000D6030000}"/>
    <cellStyle name="style28 2" xfId="280" xr:uid="{00000000-0005-0000-0000-0000D7030000}"/>
    <cellStyle name="style28 3" xfId="275" xr:uid="{00000000-0005-0000-0000-0000D8030000}"/>
    <cellStyle name="style28 4" xfId="447" xr:uid="{00000000-0005-0000-0000-0000D9030000}"/>
    <cellStyle name="style28 5" xfId="259" xr:uid="{00000000-0005-0000-0000-0000DA030000}"/>
    <cellStyle name="style28 6" xfId="504" xr:uid="{00000000-0005-0000-0000-0000DB030000}"/>
    <cellStyle name="style28 7" xfId="535" xr:uid="{00000000-0005-0000-0000-0000DC030000}"/>
    <cellStyle name="style28 8" xfId="560" xr:uid="{00000000-0005-0000-0000-0000DD030000}"/>
    <cellStyle name="style28 9" xfId="579" xr:uid="{00000000-0005-0000-0000-0000DE030000}"/>
    <cellStyle name="style29" xfId="140" xr:uid="{00000000-0005-0000-0000-0000DF030000}"/>
    <cellStyle name="style29 10" xfId="577" xr:uid="{00000000-0005-0000-0000-0000E0030000}"/>
    <cellStyle name="style29 10 2" xfId="1113" xr:uid="{00000000-0005-0000-0000-0000E1030000}"/>
    <cellStyle name="style29 11" xfId="653" xr:uid="{00000000-0005-0000-0000-0000E2030000}"/>
    <cellStyle name="style29 11 2" xfId="1164" xr:uid="{00000000-0005-0000-0000-0000E3030000}"/>
    <cellStyle name="style29 12" xfId="618" xr:uid="{00000000-0005-0000-0000-0000E4030000}"/>
    <cellStyle name="style29 12 2" xfId="1149" xr:uid="{00000000-0005-0000-0000-0000E5030000}"/>
    <cellStyle name="style29 13" xfId="696" xr:uid="{00000000-0005-0000-0000-0000E6030000}"/>
    <cellStyle name="style29 13 2" xfId="1171" xr:uid="{00000000-0005-0000-0000-0000E7030000}"/>
    <cellStyle name="style29 14" xfId="759" xr:uid="{00000000-0005-0000-0000-0000E8030000}"/>
    <cellStyle name="style29 2" xfId="281" xr:uid="{00000000-0005-0000-0000-0000E9030000}"/>
    <cellStyle name="style29 2 2" xfId="855" xr:uid="{00000000-0005-0000-0000-0000EA030000}"/>
    <cellStyle name="style29 3" xfId="187" xr:uid="{00000000-0005-0000-0000-0000EB030000}"/>
    <cellStyle name="style29 3 2" xfId="775" xr:uid="{00000000-0005-0000-0000-0000EC030000}"/>
    <cellStyle name="style29 4" xfId="286" xr:uid="{00000000-0005-0000-0000-0000ED030000}"/>
    <cellStyle name="style29 4 2" xfId="859" xr:uid="{00000000-0005-0000-0000-0000EE030000}"/>
    <cellStyle name="style29 5" xfId="443" xr:uid="{00000000-0005-0000-0000-0000EF030000}"/>
    <cellStyle name="style29 5 2" xfId="991" xr:uid="{00000000-0005-0000-0000-0000F0030000}"/>
    <cellStyle name="style29 6" xfId="472" xr:uid="{00000000-0005-0000-0000-0000F1030000}"/>
    <cellStyle name="style29 6 2" xfId="1017" xr:uid="{00000000-0005-0000-0000-0000F2030000}"/>
    <cellStyle name="style29 7" xfId="501" xr:uid="{00000000-0005-0000-0000-0000F3030000}"/>
    <cellStyle name="style29 7 2" xfId="1045" xr:uid="{00000000-0005-0000-0000-0000F4030000}"/>
    <cellStyle name="style29 8" xfId="532" xr:uid="{00000000-0005-0000-0000-0000F5030000}"/>
    <cellStyle name="style29 8 2" xfId="1073" xr:uid="{00000000-0005-0000-0000-0000F6030000}"/>
    <cellStyle name="style29 9" xfId="558" xr:uid="{00000000-0005-0000-0000-0000F7030000}"/>
    <cellStyle name="style29 9 2" xfId="1096" xr:uid="{00000000-0005-0000-0000-0000F8030000}"/>
    <cellStyle name="style3" xfId="141" xr:uid="{00000000-0005-0000-0000-0000F9030000}"/>
    <cellStyle name="style3 10" xfId="652" xr:uid="{00000000-0005-0000-0000-0000FA030000}"/>
    <cellStyle name="style3 11" xfId="619" xr:uid="{00000000-0005-0000-0000-0000FB030000}"/>
    <cellStyle name="style3 12" xfId="725" xr:uid="{00000000-0005-0000-0000-0000FC030000}"/>
    <cellStyle name="style3 2" xfId="282" xr:uid="{00000000-0005-0000-0000-0000FD030000}"/>
    <cellStyle name="style3 3" xfId="288" xr:uid="{00000000-0005-0000-0000-0000FE030000}"/>
    <cellStyle name="style3 4" xfId="440" xr:uid="{00000000-0005-0000-0000-0000FF030000}"/>
    <cellStyle name="style3 5" xfId="421" xr:uid="{00000000-0005-0000-0000-000000040000}"/>
    <cellStyle name="style3 6" xfId="499" xr:uid="{00000000-0005-0000-0000-000001040000}"/>
    <cellStyle name="style3 7" xfId="530" xr:uid="{00000000-0005-0000-0000-000002040000}"/>
    <cellStyle name="style3 8" xfId="556" xr:uid="{00000000-0005-0000-0000-000003040000}"/>
    <cellStyle name="style3 9" xfId="575" xr:uid="{00000000-0005-0000-0000-000004040000}"/>
    <cellStyle name="Style30" xfId="142" xr:uid="{00000000-0005-0000-0000-000005040000}"/>
    <cellStyle name="Style30 10" xfId="573" xr:uid="{00000000-0005-0000-0000-000006040000}"/>
    <cellStyle name="Style30 10 2" xfId="1110" xr:uid="{00000000-0005-0000-0000-000007040000}"/>
    <cellStyle name="Style30 11" xfId="593" xr:uid="{00000000-0005-0000-0000-000008040000}"/>
    <cellStyle name="Style30 11 2" xfId="1126" xr:uid="{00000000-0005-0000-0000-000009040000}"/>
    <cellStyle name="Style30 12" xfId="699" xr:uid="{00000000-0005-0000-0000-00000A040000}"/>
    <cellStyle name="Style30 12 2" xfId="1172" xr:uid="{00000000-0005-0000-0000-00000B040000}"/>
    <cellStyle name="Style30 13" xfId="760" xr:uid="{00000000-0005-0000-0000-00000C040000}"/>
    <cellStyle name="Style30 2" xfId="283" xr:uid="{00000000-0005-0000-0000-00000D040000}"/>
    <cellStyle name="Style30 2 2" xfId="856" xr:uid="{00000000-0005-0000-0000-00000E040000}"/>
    <cellStyle name="Style30 3" xfId="185" xr:uid="{00000000-0005-0000-0000-00000F040000}"/>
    <cellStyle name="Style30 3 2" xfId="773" xr:uid="{00000000-0005-0000-0000-000010040000}"/>
    <cellStyle name="Style30 4" xfId="290" xr:uid="{00000000-0005-0000-0000-000011040000}"/>
    <cellStyle name="Style30 4 2" xfId="861" xr:uid="{00000000-0005-0000-0000-000012040000}"/>
    <cellStyle name="Style30 5" xfId="436" xr:uid="{00000000-0005-0000-0000-000013040000}"/>
    <cellStyle name="Style30 5 2" xfId="985" xr:uid="{00000000-0005-0000-0000-000014040000}"/>
    <cellStyle name="Style30 6" xfId="407" xr:uid="{00000000-0005-0000-0000-000015040000}"/>
    <cellStyle name="Style30 6 2" xfId="958" xr:uid="{00000000-0005-0000-0000-000016040000}"/>
    <cellStyle name="Style30 7" xfId="475" xr:uid="{00000000-0005-0000-0000-000017040000}"/>
    <cellStyle name="Style30 7 2" xfId="1020" xr:uid="{00000000-0005-0000-0000-000018040000}"/>
    <cellStyle name="Style30 8" xfId="527" xr:uid="{00000000-0005-0000-0000-000019040000}"/>
    <cellStyle name="Style30 8 2" xfId="1069" xr:uid="{00000000-0005-0000-0000-00001A040000}"/>
    <cellStyle name="Style30 9" xfId="554" xr:uid="{00000000-0005-0000-0000-00001B040000}"/>
    <cellStyle name="Style30 9 2" xfId="1093" xr:uid="{00000000-0005-0000-0000-00001C040000}"/>
    <cellStyle name="style31" xfId="143" xr:uid="{00000000-0005-0000-0000-00001D040000}"/>
    <cellStyle name="style31 10" xfId="572" xr:uid="{00000000-0005-0000-0000-00001E040000}"/>
    <cellStyle name="style31 10 2" xfId="1109" xr:uid="{00000000-0005-0000-0000-00001F040000}"/>
    <cellStyle name="style31 11" xfId="592" xr:uid="{00000000-0005-0000-0000-000020040000}"/>
    <cellStyle name="style31 11 2" xfId="1125" xr:uid="{00000000-0005-0000-0000-000021040000}"/>
    <cellStyle name="style31 12" xfId="700" xr:uid="{00000000-0005-0000-0000-000022040000}"/>
    <cellStyle name="style31 12 2" xfId="1173" xr:uid="{00000000-0005-0000-0000-000023040000}"/>
    <cellStyle name="style31 13" xfId="761" xr:uid="{00000000-0005-0000-0000-000024040000}"/>
    <cellStyle name="style31 2" xfId="284" xr:uid="{00000000-0005-0000-0000-000025040000}"/>
    <cellStyle name="style31 2 2" xfId="857" xr:uid="{00000000-0005-0000-0000-000026040000}"/>
    <cellStyle name="style31 3" xfId="184" xr:uid="{00000000-0005-0000-0000-000027040000}"/>
    <cellStyle name="style31 3 2" xfId="772" xr:uid="{00000000-0005-0000-0000-000028040000}"/>
    <cellStyle name="style31 4" xfId="291" xr:uid="{00000000-0005-0000-0000-000029040000}"/>
    <cellStyle name="style31 4 2" xfId="862" xr:uid="{00000000-0005-0000-0000-00002A040000}"/>
    <cellStyle name="style31 5" xfId="366" xr:uid="{00000000-0005-0000-0000-00002B040000}"/>
    <cellStyle name="style31 5 2" xfId="918" xr:uid="{00000000-0005-0000-0000-00002C040000}"/>
    <cellStyle name="style31 6" xfId="471" xr:uid="{00000000-0005-0000-0000-00002D040000}"/>
    <cellStyle name="style31 6 2" xfId="1016" xr:uid="{00000000-0005-0000-0000-00002E040000}"/>
    <cellStyle name="style31 7" xfId="489" xr:uid="{00000000-0005-0000-0000-00002F040000}"/>
    <cellStyle name="style31 7 2" xfId="1034" xr:uid="{00000000-0005-0000-0000-000030040000}"/>
    <cellStyle name="style31 8" xfId="525" xr:uid="{00000000-0005-0000-0000-000031040000}"/>
    <cellStyle name="style31 8 2" xfId="1067" xr:uid="{00000000-0005-0000-0000-000032040000}"/>
    <cellStyle name="style31 9" xfId="553" xr:uid="{00000000-0005-0000-0000-000033040000}"/>
    <cellStyle name="style31 9 2" xfId="1092" xr:uid="{00000000-0005-0000-0000-000034040000}"/>
    <cellStyle name="style32" xfId="144" xr:uid="{00000000-0005-0000-0000-000035040000}"/>
    <cellStyle name="style32 10" xfId="534" xr:uid="{00000000-0005-0000-0000-000036040000}"/>
    <cellStyle name="style32 10 2" xfId="1075" xr:uid="{00000000-0005-0000-0000-000037040000}"/>
    <cellStyle name="style32 11" xfId="591" xr:uid="{00000000-0005-0000-0000-000038040000}"/>
    <cellStyle name="style32 11 2" xfId="1124" xr:uid="{00000000-0005-0000-0000-000039040000}"/>
    <cellStyle name="style32 12" xfId="711" xr:uid="{00000000-0005-0000-0000-00003A040000}"/>
    <cellStyle name="style32 12 2" xfId="1182" xr:uid="{00000000-0005-0000-0000-00003B040000}"/>
    <cellStyle name="style32 13" xfId="762" xr:uid="{00000000-0005-0000-0000-00003C040000}"/>
    <cellStyle name="style32 2" xfId="285" xr:uid="{00000000-0005-0000-0000-00003D040000}"/>
    <cellStyle name="style32 2 2" xfId="858" xr:uid="{00000000-0005-0000-0000-00003E040000}"/>
    <cellStyle name="style32 3" xfId="183" xr:uid="{00000000-0005-0000-0000-00003F040000}"/>
    <cellStyle name="style32 3 2" xfId="771" xr:uid="{00000000-0005-0000-0000-000040040000}"/>
    <cellStyle name="style32 4" xfId="292" xr:uid="{00000000-0005-0000-0000-000041040000}"/>
    <cellStyle name="style32 4 2" xfId="863" xr:uid="{00000000-0005-0000-0000-000042040000}"/>
    <cellStyle name="style32 5" xfId="386" xr:uid="{00000000-0005-0000-0000-000043040000}"/>
    <cellStyle name="style32 5 2" xfId="938" xr:uid="{00000000-0005-0000-0000-000044040000}"/>
    <cellStyle name="style32 6" xfId="474" xr:uid="{00000000-0005-0000-0000-000045040000}"/>
    <cellStyle name="style32 6 2" xfId="1019" xr:uid="{00000000-0005-0000-0000-000046040000}"/>
    <cellStyle name="style32 7" xfId="465" xr:uid="{00000000-0005-0000-0000-000047040000}"/>
    <cellStyle name="style32 7 2" xfId="1010" xr:uid="{00000000-0005-0000-0000-000048040000}"/>
    <cellStyle name="style32 8" xfId="419" xr:uid="{00000000-0005-0000-0000-000049040000}"/>
    <cellStyle name="style32 8 2" xfId="970" xr:uid="{00000000-0005-0000-0000-00004A040000}"/>
    <cellStyle name="style32 9" xfId="503" xr:uid="{00000000-0005-0000-0000-00004B040000}"/>
    <cellStyle name="style32 9 2" xfId="1047" xr:uid="{00000000-0005-0000-0000-00004C040000}"/>
    <cellStyle name="style33" xfId="145" xr:uid="{00000000-0005-0000-0000-00004D040000}"/>
    <cellStyle name="Style4" xfId="146" xr:uid="{00000000-0005-0000-0000-00004E040000}"/>
    <cellStyle name="Style4 10" xfId="544" xr:uid="{00000000-0005-0000-0000-00004F040000}"/>
    <cellStyle name="Style4 10 2" xfId="1083" xr:uid="{00000000-0005-0000-0000-000050040000}"/>
    <cellStyle name="Style4 11" xfId="590" xr:uid="{00000000-0005-0000-0000-000051040000}"/>
    <cellStyle name="Style4 11 2" xfId="1123" xr:uid="{00000000-0005-0000-0000-000052040000}"/>
    <cellStyle name="Style4 12" xfId="712" xr:uid="{00000000-0005-0000-0000-000053040000}"/>
    <cellStyle name="Style4 12 2" xfId="1183" xr:uid="{00000000-0005-0000-0000-000054040000}"/>
    <cellStyle name="Style4 13" xfId="763" xr:uid="{00000000-0005-0000-0000-000055040000}"/>
    <cellStyle name="Style4 2" xfId="287" xr:uid="{00000000-0005-0000-0000-000056040000}"/>
    <cellStyle name="Style4 2 2" xfId="860" xr:uid="{00000000-0005-0000-0000-000057040000}"/>
    <cellStyle name="Style4 3" xfId="181" xr:uid="{00000000-0005-0000-0000-000058040000}"/>
    <cellStyle name="Style4 3 2" xfId="769" xr:uid="{00000000-0005-0000-0000-000059040000}"/>
    <cellStyle name="Style4 4" xfId="330" xr:uid="{00000000-0005-0000-0000-00005A040000}"/>
    <cellStyle name="Style4 4 2" xfId="898" xr:uid="{00000000-0005-0000-0000-00005B040000}"/>
    <cellStyle name="Style4 5" xfId="388" xr:uid="{00000000-0005-0000-0000-00005C040000}"/>
    <cellStyle name="Style4 5 2" xfId="940" xr:uid="{00000000-0005-0000-0000-00005D040000}"/>
    <cellStyle name="Style4 6" xfId="488" xr:uid="{00000000-0005-0000-0000-00005E040000}"/>
    <cellStyle name="Style4 6 2" xfId="1033" xr:uid="{00000000-0005-0000-0000-00005F040000}"/>
    <cellStyle name="Style4 7" xfId="466" xr:uid="{00000000-0005-0000-0000-000060040000}"/>
    <cellStyle name="Style4 7 2" xfId="1011" xr:uid="{00000000-0005-0000-0000-000061040000}"/>
    <cellStyle name="Style4 8" xfId="490" xr:uid="{00000000-0005-0000-0000-000062040000}"/>
    <cellStyle name="Style4 8 2" xfId="1035" xr:uid="{00000000-0005-0000-0000-000063040000}"/>
    <cellStyle name="Style4 9" xfId="513" xr:uid="{00000000-0005-0000-0000-000064040000}"/>
    <cellStyle name="Style4 9 2" xfId="1055" xr:uid="{00000000-0005-0000-0000-000065040000}"/>
    <cellStyle name="style5" xfId="147" xr:uid="{00000000-0005-0000-0000-000066040000}"/>
    <cellStyle name="Style6" xfId="148" xr:uid="{00000000-0005-0000-0000-000067040000}"/>
    <cellStyle name="Style6 2" xfId="289" xr:uid="{00000000-0005-0000-0000-000068040000}"/>
    <cellStyle name="Style6 3" xfId="589" xr:uid="{00000000-0005-0000-0000-000069040000}"/>
    <cellStyle name="Style6 3 2" xfId="1122" xr:uid="{00000000-0005-0000-0000-00006A040000}"/>
    <cellStyle name="style7" xfId="149" xr:uid="{00000000-0005-0000-0000-00006B040000}"/>
    <cellStyle name="sytle20" xfId="150" xr:uid="{00000000-0005-0000-0000-00006C040000}"/>
    <cellStyle name="Testo avviso 2" xfId="151" xr:uid="{00000000-0005-0000-0000-00006D040000}"/>
    <cellStyle name="Testo descrittivo 2" xfId="650" xr:uid="{00000000-0005-0000-0000-00006E040000}"/>
    <cellStyle name="Titolo" xfId="4" xr:uid="{00000000-0005-0000-0000-00006F040000}"/>
    <cellStyle name="Titolo 1" xfId="5" xr:uid="{00000000-0005-0000-0000-000070040000}"/>
    <cellStyle name="Titolo 1 2" xfId="642" xr:uid="{00000000-0005-0000-0000-000071040000}"/>
    <cellStyle name="Titolo 2" xfId="6" xr:uid="{00000000-0005-0000-0000-000072040000}"/>
    <cellStyle name="Titolo 2 2" xfId="643" xr:uid="{00000000-0005-0000-0000-000073040000}"/>
    <cellStyle name="Titolo 3" xfId="7" xr:uid="{00000000-0005-0000-0000-000074040000}"/>
    <cellStyle name="Titolo 3 2" xfId="644" xr:uid="{00000000-0005-0000-0000-000075040000}"/>
    <cellStyle name="Titolo 4" xfId="8" xr:uid="{00000000-0005-0000-0000-000076040000}"/>
    <cellStyle name="Titolo 4 2" xfId="645" xr:uid="{00000000-0005-0000-0000-000077040000}"/>
    <cellStyle name="Titolo 5" xfId="641" xr:uid="{00000000-0005-0000-0000-000078040000}"/>
    <cellStyle name="titolo agenda" xfId="1223" xr:uid="{00000000-0005-0000-0000-000079040000}"/>
    <cellStyle name="Titre 2" xfId="1244" xr:uid="{00000000-0005-0000-0000-00007A040000}"/>
    <cellStyle name="Titre1" xfId="153" xr:uid="{00000000-0005-0000-0000-00007B040000}"/>
    <cellStyle name="Titre2" xfId="154" xr:uid="{00000000-0005-0000-0000-00007C040000}"/>
    <cellStyle name="Titre3" xfId="155" xr:uid="{00000000-0005-0000-0000-00007D040000}"/>
    <cellStyle name="titre4" xfId="156" xr:uid="{00000000-0005-0000-0000-00007E040000}"/>
    <cellStyle name="Titre6" xfId="157" xr:uid="{00000000-0005-0000-0000-00007F040000}"/>
    <cellStyle name="Titre7" xfId="158" xr:uid="{00000000-0005-0000-0000-000080040000}"/>
    <cellStyle name="Titre8" xfId="159" xr:uid="{00000000-0005-0000-0000-000081040000}"/>
    <cellStyle name="TOT1" xfId="160" xr:uid="{00000000-0005-0000-0000-000082040000}"/>
    <cellStyle name="TOT1 10" xfId="626" xr:uid="{00000000-0005-0000-0000-000083040000}"/>
    <cellStyle name="TOT1 10 2" xfId="1152" xr:uid="{00000000-0005-0000-0000-000084040000}"/>
    <cellStyle name="TOT1 11" xfId="726" xr:uid="{00000000-0005-0000-0000-000085040000}"/>
    <cellStyle name="TOT1 11 2" xfId="1195" xr:uid="{00000000-0005-0000-0000-000086040000}"/>
    <cellStyle name="TOT1 2" xfId="305" xr:uid="{00000000-0005-0000-0000-000087040000}"/>
    <cellStyle name="TOT1 2 2" xfId="876" xr:uid="{00000000-0005-0000-0000-000088040000}"/>
    <cellStyle name="TOT1 3" xfId="373" xr:uid="{00000000-0005-0000-0000-000089040000}"/>
    <cellStyle name="TOT1 3 2" xfId="925" xr:uid="{00000000-0005-0000-0000-00008A040000}"/>
    <cellStyle name="TOT1 4" xfId="301" xr:uid="{00000000-0005-0000-0000-00008B040000}"/>
    <cellStyle name="TOT1 4 2" xfId="872" xr:uid="{00000000-0005-0000-0000-00008C040000}"/>
    <cellStyle name="TOT1 5" xfId="487" xr:uid="{00000000-0005-0000-0000-00008D040000}"/>
    <cellStyle name="TOT1 5 2" xfId="1032" xr:uid="{00000000-0005-0000-0000-00008E040000}"/>
    <cellStyle name="TOT1 6" xfId="381" xr:uid="{00000000-0005-0000-0000-00008F040000}"/>
    <cellStyle name="TOT1 6 2" xfId="933" xr:uid="{00000000-0005-0000-0000-000090040000}"/>
    <cellStyle name="TOT1 7" xfId="297" xr:uid="{00000000-0005-0000-0000-000091040000}"/>
    <cellStyle name="TOT1 7 2" xfId="868" xr:uid="{00000000-0005-0000-0000-000092040000}"/>
    <cellStyle name="TOT1 8" xfId="449" xr:uid="{00000000-0005-0000-0000-000093040000}"/>
    <cellStyle name="TOT1 8 2" xfId="996" xr:uid="{00000000-0005-0000-0000-000094040000}"/>
    <cellStyle name="TOT1 9" xfId="314" xr:uid="{00000000-0005-0000-0000-000095040000}"/>
    <cellStyle name="TOT1 9 2" xfId="884" xr:uid="{00000000-0005-0000-0000-000096040000}"/>
    <cellStyle name="TOT2" xfId="161" xr:uid="{00000000-0005-0000-0000-000097040000}"/>
    <cellStyle name="TOT2 10" xfId="627" xr:uid="{00000000-0005-0000-0000-000098040000}"/>
    <cellStyle name="TOT2 10 2" xfId="1153" xr:uid="{00000000-0005-0000-0000-000099040000}"/>
    <cellStyle name="TOT2 11" xfId="630" xr:uid="{00000000-0005-0000-0000-00009A040000}"/>
    <cellStyle name="TOT2 11 2" xfId="1156" xr:uid="{00000000-0005-0000-0000-00009B040000}"/>
    <cellStyle name="TOT2 2" xfId="306" xr:uid="{00000000-0005-0000-0000-00009C040000}"/>
    <cellStyle name="TOT2 2 2" xfId="877" xr:uid="{00000000-0005-0000-0000-00009D040000}"/>
    <cellStyle name="TOT2 3" xfId="374" xr:uid="{00000000-0005-0000-0000-00009E040000}"/>
    <cellStyle name="TOT2 3 2" xfId="926" xr:uid="{00000000-0005-0000-0000-00009F040000}"/>
    <cellStyle name="TOT2 4" xfId="302" xr:uid="{00000000-0005-0000-0000-0000A0040000}"/>
    <cellStyle name="TOT2 4 2" xfId="873" xr:uid="{00000000-0005-0000-0000-0000A1040000}"/>
    <cellStyle name="TOT2 5" xfId="483" xr:uid="{00000000-0005-0000-0000-0000A2040000}"/>
    <cellStyle name="TOT2 5 2" xfId="1028" xr:uid="{00000000-0005-0000-0000-0000A3040000}"/>
    <cellStyle name="TOT2 6" xfId="398" xr:uid="{00000000-0005-0000-0000-0000A4040000}"/>
    <cellStyle name="TOT2 6 2" xfId="950" xr:uid="{00000000-0005-0000-0000-0000A5040000}"/>
    <cellStyle name="TOT2 7" xfId="298" xr:uid="{00000000-0005-0000-0000-0000A6040000}"/>
    <cellStyle name="TOT2 7 2" xfId="869" xr:uid="{00000000-0005-0000-0000-0000A7040000}"/>
    <cellStyle name="TOT2 8" xfId="445" xr:uid="{00000000-0005-0000-0000-0000A8040000}"/>
    <cellStyle name="TOT2 8 2" xfId="993" xr:uid="{00000000-0005-0000-0000-0000A9040000}"/>
    <cellStyle name="TOT2 9" xfId="315" xr:uid="{00000000-0005-0000-0000-0000AA040000}"/>
    <cellStyle name="TOT2 9 2" xfId="885" xr:uid="{00000000-0005-0000-0000-0000AB040000}"/>
    <cellStyle name="TOT3" xfId="162" xr:uid="{00000000-0005-0000-0000-0000AC040000}"/>
    <cellStyle name="TOT3 10" xfId="584" xr:uid="{00000000-0005-0000-0000-0000AD040000}"/>
    <cellStyle name="TOT3 10 2" xfId="1118" xr:uid="{00000000-0005-0000-0000-0000AE040000}"/>
    <cellStyle name="TOT3 11" xfId="693" xr:uid="{00000000-0005-0000-0000-0000AF040000}"/>
    <cellStyle name="TOT3 11 2" xfId="1168" xr:uid="{00000000-0005-0000-0000-0000B0040000}"/>
    <cellStyle name="TOT3 2" xfId="307" xr:uid="{00000000-0005-0000-0000-0000B1040000}"/>
    <cellStyle name="TOT3 2 2" xfId="878" xr:uid="{00000000-0005-0000-0000-0000B2040000}"/>
    <cellStyle name="TOT3 3" xfId="375" xr:uid="{00000000-0005-0000-0000-0000B3040000}"/>
    <cellStyle name="TOT3 3 2" xfId="927" xr:uid="{00000000-0005-0000-0000-0000B4040000}"/>
    <cellStyle name="TOT3 4" xfId="303" xr:uid="{00000000-0005-0000-0000-0000B5040000}"/>
    <cellStyle name="TOT3 4 2" xfId="874" xr:uid="{00000000-0005-0000-0000-0000B6040000}"/>
    <cellStyle name="TOT3 5" xfId="479" xr:uid="{00000000-0005-0000-0000-0000B7040000}"/>
    <cellStyle name="TOT3 5 2" xfId="1024" xr:uid="{00000000-0005-0000-0000-0000B8040000}"/>
    <cellStyle name="TOT3 6" xfId="382" xr:uid="{00000000-0005-0000-0000-0000B9040000}"/>
    <cellStyle name="TOT3 6 2" xfId="934" xr:uid="{00000000-0005-0000-0000-0000BA040000}"/>
    <cellStyle name="TOT3 7" xfId="313" xr:uid="{00000000-0005-0000-0000-0000BB040000}"/>
    <cellStyle name="TOT3 7 2" xfId="883" xr:uid="{00000000-0005-0000-0000-0000BC040000}"/>
    <cellStyle name="TOT3 8" xfId="473" xr:uid="{00000000-0005-0000-0000-0000BD040000}"/>
    <cellStyle name="TOT3 8 2" xfId="1018" xr:uid="{00000000-0005-0000-0000-0000BE040000}"/>
    <cellStyle name="TOT3 9" xfId="411" xr:uid="{00000000-0005-0000-0000-0000BF040000}"/>
    <cellStyle name="TOT3 9 2" xfId="962" xr:uid="{00000000-0005-0000-0000-0000C0040000}"/>
    <cellStyle name="Total1" xfId="163" xr:uid="{00000000-0005-0000-0000-0000C1040000}"/>
    <cellStyle name="Total1 2" xfId="308" xr:uid="{00000000-0005-0000-0000-0000C2040000}"/>
    <cellStyle name="Total1 3" xfId="588" xr:uid="{00000000-0005-0000-0000-0000C3040000}"/>
    <cellStyle name="Total1 3 2" xfId="1121" xr:uid="{00000000-0005-0000-0000-0000C4040000}"/>
    <cellStyle name="Total2" xfId="164" xr:uid="{00000000-0005-0000-0000-0000C5040000}"/>
    <cellStyle name="Total3" xfId="165" xr:uid="{00000000-0005-0000-0000-0000C6040000}"/>
    <cellStyle name="Total4" xfId="166" xr:uid="{00000000-0005-0000-0000-0000C7040000}"/>
    <cellStyle name="Total6" xfId="167" xr:uid="{00000000-0005-0000-0000-0000C8040000}"/>
    <cellStyle name="Totale 2" xfId="168" xr:uid="{00000000-0005-0000-0000-0000C9040000}"/>
    <cellStyle name="Totale 2 10" xfId="529" xr:uid="{00000000-0005-0000-0000-0000CA040000}"/>
    <cellStyle name="Totale 2 10 2" xfId="1071" xr:uid="{00000000-0005-0000-0000-0000CB040000}"/>
    <cellStyle name="Totale 2 11" xfId="587" xr:uid="{00000000-0005-0000-0000-0000CC040000}"/>
    <cellStyle name="Totale 2 11 2" xfId="1120" xr:uid="{00000000-0005-0000-0000-0000CD040000}"/>
    <cellStyle name="Totale 2 12" xfId="634" xr:uid="{00000000-0005-0000-0000-0000CE040000}"/>
    <cellStyle name="Totale 2 12 2" xfId="1159" xr:uid="{00000000-0005-0000-0000-0000CF040000}"/>
    <cellStyle name="Totale 2 13" xfId="764" xr:uid="{00000000-0005-0000-0000-0000D0040000}"/>
    <cellStyle name="Totale 2 2" xfId="312" xr:uid="{00000000-0005-0000-0000-0000D1040000}"/>
    <cellStyle name="Totale 2 2 2" xfId="882" xr:uid="{00000000-0005-0000-0000-0000D2040000}"/>
    <cellStyle name="Totale 2 3" xfId="380" xr:uid="{00000000-0005-0000-0000-0000D3040000}"/>
    <cellStyle name="Totale 2 3 2" xfId="932" xr:uid="{00000000-0005-0000-0000-0000D4040000}"/>
    <cellStyle name="Totale 2 4" xfId="404" xr:uid="{00000000-0005-0000-0000-0000D5040000}"/>
    <cellStyle name="Totale 2 4 2" xfId="955" xr:uid="{00000000-0005-0000-0000-0000D6040000}"/>
    <cellStyle name="Totale 2 5" xfId="453" xr:uid="{00000000-0005-0000-0000-0000D7040000}"/>
    <cellStyle name="Totale 2 5 2" xfId="1000" xr:uid="{00000000-0005-0000-0000-0000D8040000}"/>
    <cellStyle name="Totale 2 6" xfId="328" xr:uid="{00000000-0005-0000-0000-0000D9040000}"/>
    <cellStyle name="Totale 2 6 2" xfId="896" xr:uid="{00000000-0005-0000-0000-0000DA040000}"/>
    <cellStyle name="Totale 2 7" xfId="438" xr:uid="{00000000-0005-0000-0000-0000DB040000}"/>
    <cellStyle name="Totale 2 7 2" xfId="987" xr:uid="{00000000-0005-0000-0000-0000DC040000}"/>
    <cellStyle name="Totale 2 8" xfId="318" xr:uid="{00000000-0005-0000-0000-0000DD040000}"/>
    <cellStyle name="Totale 2 8 2" xfId="887" xr:uid="{00000000-0005-0000-0000-0000DE040000}"/>
    <cellStyle name="Totale 2 9" xfId="498" xr:uid="{00000000-0005-0000-0000-0000DF040000}"/>
    <cellStyle name="Totale 2 9 2" xfId="1043" xr:uid="{00000000-0005-0000-0000-0000E0040000}"/>
    <cellStyle name="Valuta (0)_20010522 EFESO visit report" xfId="1224" xr:uid="{00000000-0005-0000-0000-0000E1040000}"/>
    <cellStyle name="Zelle überprüfen" xfId="11" builtinId="23" customBuiltin="1"/>
  </cellStyles>
  <dxfs count="4">
    <dxf>
      <font>
        <color theme="4"/>
      </font>
    </dxf>
    <dxf>
      <font>
        <color theme="9"/>
      </font>
    </dxf>
    <dxf>
      <font>
        <color theme="4"/>
      </font>
    </dxf>
    <dxf>
      <font>
        <color theme="9"/>
      </font>
    </dxf>
  </dxfs>
  <tableStyles count="0" defaultTableStyle="TableStyleMedium2" defaultPivotStyle="PivotStyleLight16"/>
  <colors>
    <mruColors>
      <color rgb="FF101698"/>
      <color rgb="FF000000"/>
      <color rgb="FFEAEAEA"/>
      <color rgb="FF00A7A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0_1">
  <dgm:title val=""/>
  <dgm:desc val=""/>
  <dgm:catLst>
    <dgm:cat type="mainScheme" pri="10100"/>
  </dgm:catLst>
  <dgm:styleLbl name="node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3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4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dk1">
        <a:alpha val="4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1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1">
        <a:shade val="8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1">
        <a:tint val="50000"/>
        <a:alpha val="4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0_1">
  <dgm:title val=""/>
  <dgm:desc val=""/>
  <dgm:catLst>
    <dgm:cat type="mainScheme" pri="10100"/>
  </dgm:catLst>
  <dgm:styleLbl name="node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lig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lnNode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vennNode1">
    <dgm:fillClrLst meth="repeat">
      <a:schemeClr val="lt1">
        <a:alpha val="50000"/>
      </a:schemeClr>
    </dgm:fillClrLst>
    <dgm:linClrLst meth="repeat">
      <a:schemeClr val="dk1">
        <a:shade val="80000"/>
      </a:schemeClr>
    </dgm:linClrLst>
    <dgm:effectClrLst/>
    <dgm:txLinClrLst/>
    <dgm:txFillClrLst/>
    <dgm:txEffectClrLst/>
  </dgm:styleLbl>
  <dgm:styleLbl name="node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node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dk1">
        <a:tint val="40000"/>
      </a:schemeClr>
    </dgm:fillClrLst>
    <dgm:linClrLst meth="repeat">
      <a:schemeClr val="dk1">
        <a:shade val="80000"/>
      </a:schemeClr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f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bgSib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 meth="repeat">
      <a:schemeClr val="dk1"/>
    </dgm:txFillClrLst>
    <dgm:txEffectClrLst/>
  </dgm:styleLbl>
  <dgm:styleLbl name="sibTrans1D1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1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2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3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asst4">
    <dgm:fillClrLst meth="repeat">
      <a:schemeClr val="lt1"/>
    </dgm:fillClrLst>
    <dgm:linClrLst meth="repeat">
      <a:schemeClr val="dk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parChTrans2D1">
    <dgm:fillClrLst meth="repeat">
      <a:schemeClr val="dk1">
        <a:tint val="60000"/>
      </a:schemeClr>
    </dgm:fillClrLst>
    <dgm:linClrLst meth="repeat">
      <a:schemeClr val="dk1">
        <a:tint val="60000"/>
      </a:schemeClr>
    </dgm:linClrLst>
    <dgm:effectClrLst/>
    <dgm:txLinClrLst/>
    <dgm:txFillClrLst/>
    <dgm:txEffectClrLst/>
  </dgm:styleLbl>
  <dgm:styleLbl name="parChTrans2D2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3">
    <dgm:fillClrLst meth="repeat">
      <a:schemeClr val="dk1"/>
    </dgm:fillClrLst>
    <dgm:linClrLst meth="repeat">
      <a:schemeClr val="dk1"/>
    </dgm:linClrLst>
    <dgm:effectClrLst/>
    <dgm:txLinClrLst/>
    <dgm:txFillClrLst/>
    <dgm:txEffectClrLst/>
  </dgm:styleLbl>
  <dgm:styleLbl name="parChTrans2D4">
    <dgm:fillClrLst meth="repeat">
      <a:schemeClr val="dk1"/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dk1"/>
    </dgm:fillClrLst>
    <dgm:linClrLst meth="repeat">
      <a:schemeClr val="dk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dk1"/>
    </dgm:fillClrLst>
    <dgm:linClrLst meth="repeat">
      <a:schemeClr val="dk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dk1">
        <a:alpha val="4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lt1">
        <a:alpha val="90000"/>
        <a:tint val="40000"/>
      </a:schemeClr>
    </dgm:fillClrLst>
    <dgm:linClrLst meth="repeat">
      <a:schemeClr val="dk1"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dk1">
        <a:alpha val="90000"/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dk1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dk1">
        <a:shade val="8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dk1">
        <a:tint val="50000"/>
        <a:alpha val="4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dk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8C5B4F1E-6D67-4B11-BFAB-D8FD0DE82D59}" type="doc">
      <dgm:prSet loTypeId="urn:microsoft.com/office/officeart/2005/8/layout/hChevron3" loCatId="process" qsTypeId="urn:microsoft.com/office/officeart/2005/8/quickstyle/simple1" qsCatId="simple" csTypeId="urn:microsoft.com/office/officeart/2005/8/colors/accent0_1" csCatId="mainScheme" phldr="1"/>
      <dgm:spPr/>
    </dgm:pt>
    <dgm:pt modelId="{A5F9A1F8-6FA9-4690-822F-DB0078AB942C}">
      <dgm:prSet phldrT="[Text]" custT="1"/>
      <dgm:spPr/>
      <dgm:t>
        <a:bodyPr/>
        <a:lstStyle/>
        <a:p>
          <a:pPr algn="ctr"/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1.</a:t>
          </a:r>
        </a:p>
      </dgm:t>
    </dgm:pt>
    <dgm:pt modelId="{38A1B64E-AB3C-48FF-B8B5-F58DBFE10595}" type="parTrans" cxnId="{A140E8B3-46CC-46F6-AA50-ED466A12E6CB}">
      <dgm:prSet/>
      <dgm:spPr/>
      <dgm:t>
        <a:bodyPr/>
        <a:lstStyle/>
        <a:p>
          <a:endParaRPr lang="de-DE"/>
        </a:p>
      </dgm:t>
    </dgm:pt>
    <dgm:pt modelId="{7CD03C24-A935-4996-B7ED-99385ACAACE2}" type="sibTrans" cxnId="{A140E8B3-46CC-46F6-AA50-ED466A12E6CB}">
      <dgm:prSet/>
      <dgm:spPr/>
      <dgm:t>
        <a:bodyPr/>
        <a:lstStyle/>
        <a:p>
          <a:endParaRPr lang="de-DE"/>
        </a:p>
      </dgm:t>
    </dgm:pt>
    <dgm:pt modelId="{4AC62A4A-D619-4EBE-9139-C52C580B25C5}">
      <dgm:prSet phldrT="[Text]" custT="1"/>
      <dgm:spPr/>
      <dgm:t>
        <a:bodyPr/>
        <a:lstStyle/>
        <a:p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2. </a:t>
          </a:r>
        </a:p>
      </dgm:t>
    </dgm:pt>
    <dgm:pt modelId="{CFFF7EA9-FF34-40DB-8752-1BF3297F8B04}" type="parTrans" cxnId="{FD7B01A8-A608-4724-B904-48156E952648}">
      <dgm:prSet/>
      <dgm:spPr/>
      <dgm:t>
        <a:bodyPr/>
        <a:lstStyle/>
        <a:p>
          <a:endParaRPr lang="de-DE"/>
        </a:p>
      </dgm:t>
    </dgm:pt>
    <dgm:pt modelId="{B4A63D0E-A950-4641-9E3A-087C6198F61C}" type="sibTrans" cxnId="{FD7B01A8-A608-4724-B904-48156E952648}">
      <dgm:prSet/>
      <dgm:spPr/>
      <dgm:t>
        <a:bodyPr/>
        <a:lstStyle/>
        <a:p>
          <a:endParaRPr lang="de-DE"/>
        </a:p>
      </dgm:t>
    </dgm:pt>
    <dgm:pt modelId="{B9D703C2-6368-4894-9AC0-6F993C08AC99}">
      <dgm:prSet phldrT="[Text]" custT="1"/>
      <dgm:spPr/>
      <dgm:t>
        <a:bodyPr/>
        <a:lstStyle/>
        <a:p>
          <a:r>
            <a:rPr lang="de-DE" sz="1200" kern="1200" spc="0" baseline="0">
              <a:latin typeface="Arial Narrow" panose="020B0606020202030204" pitchFamily="34" charset="0"/>
            </a:rPr>
            <a:t>3.</a:t>
          </a:r>
        </a:p>
      </dgm:t>
    </dgm:pt>
    <dgm:pt modelId="{B5481EF3-064D-4723-A982-CFD4218C8D08}" type="parTrans" cxnId="{5701EEED-EAF3-474B-814E-9AB644869C02}">
      <dgm:prSet/>
      <dgm:spPr/>
      <dgm:t>
        <a:bodyPr/>
        <a:lstStyle/>
        <a:p>
          <a:endParaRPr lang="de-DE"/>
        </a:p>
      </dgm:t>
    </dgm:pt>
    <dgm:pt modelId="{B6F37F09-EDD6-4D14-942D-086B10B2C91E}" type="sibTrans" cxnId="{5701EEED-EAF3-474B-814E-9AB644869C02}">
      <dgm:prSet/>
      <dgm:spPr/>
      <dgm:t>
        <a:bodyPr/>
        <a:lstStyle/>
        <a:p>
          <a:endParaRPr lang="de-DE"/>
        </a:p>
      </dgm:t>
    </dgm:pt>
    <dgm:pt modelId="{F0247875-0F1E-4787-9264-4A9FA4FB6045}">
      <dgm:prSet phldrT="[Text]" custT="1"/>
      <dgm:spPr/>
      <dgm:t>
        <a:bodyPr/>
        <a:lstStyle/>
        <a:p>
          <a:r>
            <a:rPr lang="de-DE" sz="1200" kern="1200" spc="0" baseline="0">
              <a:latin typeface="Arial Narrow" panose="020B0606020202030204" pitchFamily="34" charset="0"/>
            </a:rPr>
            <a:t>4.</a:t>
          </a:r>
        </a:p>
      </dgm:t>
    </dgm:pt>
    <dgm:pt modelId="{60602736-63FB-4A6D-868B-08CA72A0B6A6}" type="parTrans" cxnId="{F2D53498-502F-43C8-9E81-442C33167A69}">
      <dgm:prSet/>
      <dgm:spPr/>
      <dgm:t>
        <a:bodyPr/>
        <a:lstStyle/>
        <a:p>
          <a:endParaRPr lang="de-DE"/>
        </a:p>
      </dgm:t>
    </dgm:pt>
    <dgm:pt modelId="{648A30E2-CE24-433A-9449-65F571E711B2}" type="sibTrans" cxnId="{F2D53498-502F-43C8-9E81-442C33167A69}">
      <dgm:prSet/>
      <dgm:spPr/>
      <dgm:t>
        <a:bodyPr/>
        <a:lstStyle/>
        <a:p>
          <a:endParaRPr lang="de-DE"/>
        </a:p>
      </dgm:t>
    </dgm:pt>
    <dgm:pt modelId="{CB9DB06F-F609-49A3-8424-65964EB7A8F8}" type="pres">
      <dgm:prSet presAssocID="{8C5B4F1E-6D67-4B11-BFAB-D8FD0DE82D59}" presName="Name0" presStyleCnt="0">
        <dgm:presLayoutVars>
          <dgm:dir/>
          <dgm:resizeHandles val="exact"/>
        </dgm:presLayoutVars>
      </dgm:prSet>
      <dgm:spPr/>
    </dgm:pt>
    <dgm:pt modelId="{81B2BD0F-4051-4496-8139-B28A6F76EA7E}" type="pres">
      <dgm:prSet presAssocID="{A5F9A1F8-6FA9-4690-822F-DB0078AB942C}" presName="parTxOnly" presStyleLbl="node1" presStyleIdx="0" presStyleCnt="4">
        <dgm:presLayoutVars>
          <dgm:bulletEnabled val="1"/>
        </dgm:presLayoutVars>
      </dgm:prSet>
      <dgm:spPr/>
    </dgm:pt>
    <dgm:pt modelId="{4F8BED78-5E49-408B-93A7-451A0F3DAB97}" type="pres">
      <dgm:prSet presAssocID="{7CD03C24-A935-4996-B7ED-99385ACAACE2}" presName="parSpace" presStyleCnt="0"/>
      <dgm:spPr/>
    </dgm:pt>
    <dgm:pt modelId="{09EE1C60-E01B-402E-98CB-E7F420D1CAA9}" type="pres">
      <dgm:prSet presAssocID="{4AC62A4A-D619-4EBE-9139-C52C580B25C5}" presName="parTxOnly" presStyleLbl="node1" presStyleIdx="1" presStyleCnt="4">
        <dgm:presLayoutVars>
          <dgm:bulletEnabled val="1"/>
        </dgm:presLayoutVars>
      </dgm:prSet>
      <dgm:spPr/>
    </dgm:pt>
    <dgm:pt modelId="{79C6D99A-666B-474C-9D35-9AD67A24437F}" type="pres">
      <dgm:prSet presAssocID="{B4A63D0E-A950-4641-9E3A-087C6198F61C}" presName="parSpace" presStyleCnt="0"/>
      <dgm:spPr/>
    </dgm:pt>
    <dgm:pt modelId="{2842990D-0CCD-45A0-AC3D-515FF56A7D5E}" type="pres">
      <dgm:prSet presAssocID="{B9D703C2-6368-4894-9AC0-6F993C08AC99}" presName="parTxOnly" presStyleLbl="node1" presStyleIdx="2" presStyleCnt="4">
        <dgm:presLayoutVars>
          <dgm:bulletEnabled val="1"/>
        </dgm:presLayoutVars>
      </dgm:prSet>
      <dgm:spPr/>
    </dgm:pt>
    <dgm:pt modelId="{634A74B1-7443-4B0C-9427-C3C755FAD58B}" type="pres">
      <dgm:prSet presAssocID="{B6F37F09-EDD6-4D14-942D-086B10B2C91E}" presName="parSpace" presStyleCnt="0"/>
      <dgm:spPr/>
    </dgm:pt>
    <dgm:pt modelId="{4FE803E3-297B-4265-9D5C-DA68896CB350}" type="pres">
      <dgm:prSet presAssocID="{F0247875-0F1E-4787-9264-4A9FA4FB6045}" presName="parTxOnly" presStyleLbl="node1" presStyleIdx="3" presStyleCnt="4">
        <dgm:presLayoutVars>
          <dgm:bulletEnabled val="1"/>
        </dgm:presLayoutVars>
      </dgm:prSet>
      <dgm:spPr/>
    </dgm:pt>
  </dgm:ptLst>
  <dgm:cxnLst>
    <dgm:cxn modelId="{DACC0E07-2D43-4649-8B8D-D09CCD5338FD}" type="presOf" srcId="{B9D703C2-6368-4894-9AC0-6F993C08AC99}" destId="{2842990D-0CCD-45A0-AC3D-515FF56A7D5E}" srcOrd="0" destOrd="0" presId="urn:microsoft.com/office/officeart/2005/8/layout/hChevron3"/>
    <dgm:cxn modelId="{3B882D09-F86D-4812-90B2-F66FF6E21C36}" type="presOf" srcId="{A5F9A1F8-6FA9-4690-822F-DB0078AB942C}" destId="{81B2BD0F-4051-4496-8139-B28A6F76EA7E}" srcOrd="0" destOrd="0" presId="urn:microsoft.com/office/officeart/2005/8/layout/hChevron3"/>
    <dgm:cxn modelId="{7BF58C65-B131-4AED-8997-7260413762ED}" type="presOf" srcId="{4AC62A4A-D619-4EBE-9139-C52C580B25C5}" destId="{09EE1C60-E01B-402E-98CB-E7F420D1CAA9}" srcOrd="0" destOrd="0" presId="urn:microsoft.com/office/officeart/2005/8/layout/hChevron3"/>
    <dgm:cxn modelId="{546CB64F-FDC9-44F6-8B43-A2BD6E05BCD1}" type="presOf" srcId="{8C5B4F1E-6D67-4B11-BFAB-D8FD0DE82D59}" destId="{CB9DB06F-F609-49A3-8424-65964EB7A8F8}" srcOrd="0" destOrd="0" presId="urn:microsoft.com/office/officeart/2005/8/layout/hChevron3"/>
    <dgm:cxn modelId="{B0BBF876-AD6C-4F8F-8E7C-9E437536B42C}" type="presOf" srcId="{F0247875-0F1E-4787-9264-4A9FA4FB6045}" destId="{4FE803E3-297B-4265-9D5C-DA68896CB350}" srcOrd="0" destOrd="0" presId="urn:microsoft.com/office/officeart/2005/8/layout/hChevron3"/>
    <dgm:cxn modelId="{F2D53498-502F-43C8-9E81-442C33167A69}" srcId="{8C5B4F1E-6D67-4B11-BFAB-D8FD0DE82D59}" destId="{F0247875-0F1E-4787-9264-4A9FA4FB6045}" srcOrd="3" destOrd="0" parTransId="{60602736-63FB-4A6D-868B-08CA72A0B6A6}" sibTransId="{648A30E2-CE24-433A-9449-65F571E711B2}"/>
    <dgm:cxn modelId="{FD7B01A8-A608-4724-B904-48156E952648}" srcId="{8C5B4F1E-6D67-4B11-BFAB-D8FD0DE82D59}" destId="{4AC62A4A-D619-4EBE-9139-C52C580B25C5}" srcOrd="1" destOrd="0" parTransId="{CFFF7EA9-FF34-40DB-8752-1BF3297F8B04}" sibTransId="{B4A63D0E-A950-4641-9E3A-087C6198F61C}"/>
    <dgm:cxn modelId="{A140E8B3-46CC-46F6-AA50-ED466A12E6CB}" srcId="{8C5B4F1E-6D67-4B11-BFAB-D8FD0DE82D59}" destId="{A5F9A1F8-6FA9-4690-822F-DB0078AB942C}" srcOrd="0" destOrd="0" parTransId="{38A1B64E-AB3C-48FF-B8B5-F58DBFE10595}" sibTransId="{7CD03C24-A935-4996-B7ED-99385ACAACE2}"/>
    <dgm:cxn modelId="{5701EEED-EAF3-474B-814E-9AB644869C02}" srcId="{8C5B4F1E-6D67-4B11-BFAB-D8FD0DE82D59}" destId="{B9D703C2-6368-4894-9AC0-6F993C08AC99}" srcOrd="2" destOrd="0" parTransId="{B5481EF3-064D-4723-A982-CFD4218C8D08}" sibTransId="{B6F37F09-EDD6-4D14-942D-086B10B2C91E}"/>
    <dgm:cxn modelId="{70E6FCE5-7E55-4FE6-AAB4-FE518C1A5E1E}" type="presParOf" srcId="{CB9DB06F-F609-49A3-8424-65964EB7A8F8}" destId="{81B2BD0F-4051-4496-8139-B28A6F76EA7E}" srcOrd="0" destOrd="0" presId="urn:microsoft.com/office/officeart/2005/8/layout/hChevron3"/>
    <dgm:cxn modelId="{BE5F7A4D-437E-43AB-B2AD-D66153C843BB}" type="presParOf" srcId="{CB9DB06F-F609-49A3-8424-65964EB7A8F8}" destId="{4F8BED78-5E49-408B-93A7-451A0F3DAB97}" srcOrd="1" destOrd="0" presId="urn:microsoft.com/office/officeart/2005/8/layout/hChevron3"/>
    <dgm:cxn modelId="{BA3C2749-7CC4-4D8D-BD33-76B64B037BBF}" type="presParOf" srcId="{CB9DB06F-F609-49A3-8424-65964EB7A8F8}" destId="{09EE1C60-E01B-402E-98CB-E7F420D1CAA9}" srcOrd="2" destOrd="0" presId="urn:microsoft.com/office/officeart/2005/8/layout/hChevron3"/>
    <dgm:cxn modelId="{C1EDEFAA-15E2-49D7-8169-7395F85A60A1}" type="presParOf" srcId="{CB9DB06F-F609-49A3-8424-65964EB7A8F8}" destId="{79C6D99A-666B-474C-9D35-9AD67A24437F}" srcOrd="3" destOrd="0" presId="urn:microsoft.com/office/officeart/2005/8/layout/hChevron3"/>
    <dgm:cxn modelId="{252543DB-94AF-49BC-A979-7F3F8880C693}" type="presParOf" srcId="{CB9DB06F-F609-49A3-8424-65964EB7A8F8}" destId="{2842990D-0CCD-45A0-AC3D-515FF56A7D5E}" srcOrd="4" destOrd="0" presId="urn:microsoft.com/office/officeart/2005/8/layout/hChevron3"/>
    <dgm:cxn modelId="{8735948B-D677-4AFB-873C-BFF1281ABE93}" type="presParOf" srcId="{CB9DB06F-F609-49A3-8424-65964EB7A8F8}" destId="{634A74B1-7443-4B0C-9427-C3C755FAD58B}" srcOrd="5" destOrd="0" presId="urn:microsoft.com/office/officeart/2005/8/layout/hChevron3"/>
    <dgm:cxn modelId="{359E3467-FC39-42DD-A760-577964B6D03B}" type="presParOf" srcId="{CB9DB06F-F609-49A3-8424-65964EB7A8F8}" destId="{4FE803E3-297B-4265-9D5C-DA68896CB350}" srcOrd="6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8C5B4F1E-6D67-4B11-BFAB-D8FD0DE82D59}" type="doc">
      <dgm:prSet loTypeId="urn:microsoft.com/office/officeart/2005/8/layout/hChevron3" loCatId="process" qsTypeId="urn:microsoft.com/office/officeart/2005/8/quickstyle/simple1" qsCatId="simple" csTypeId="urn:microsoft.com/office/officeart/2005/8/colors/accent0_1" csCatId="mainScheme" phldr="1"/>
      <dgm:spPr/>
    </dgm:pt>
    <dgm:pt modelId="{A5F9A1F8-6FA9-4690-822F-DB0078AB942C}">
      <dgm:prSet phldrT="[Text]" custT="1"/>
      <dgm:spPr/>
      <dgm:t>
        <a:bodyPr/>
        <a:lstStyle/>
        <a:p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5.</a:t>
          </a:r>
        </a:p>
      </dgm:t>
    </dgm:pt>
    <dgm:pt modelId="{38A1B64E-AB3C-48FF-B8B5-F58DBFE10595}" type="parTrans" cxnId="{A140E8B3-46CC-46F6-AA50-ED466A12E6CB}">
      <dgm:prSet/>
      <dgm:spPr/>
      <dgm:t>
        <a:bodyPr/>
        <a:lstStyle/>
        <a:p>
          <a:endParaRPr lang="de-DE"/>
        </a:p>
      </dgm:t>
    </dgm:pt>
    <dgm:pt modelId="{7CD03C24-A935-4996-B7ED-99385ACAACE2}" type="sibTrans" cxnId="{A140E8B3-46CC-46F6-AA50-ED466A12E6CB}">
      <dgm:prSet/>
      <dgm:spPr/>
      <dgm:t>
        <a:bodyPr/>
        <a:lstStyle/>
        <a:p>
          <a:endParaRPr lang="de-DE"/>
        </a:p>
      </dgm:t>
    </dgm:pt>
    <dgm:pt modelId="{0AE3C583-0C5B-42A6-B1D0-7A5B75C1B5A0}">
      <dgm:prSet phldrT="[Text]" custT="1"/>
      <dgm:spPr/>
      <dgm:t>
        <a:bodyPr/>
        <a:lstStyle/>
        <a:p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6.</a:t>
          </a:r>
        </a:p>
      </dgm:t>
    </dgm:pt>
    <dgm:pt modelId="{443EAB49-B85F-4644-85FE-AF4522EFB4F6}" type="parTrans" cxnId="{2879C55A-EB9A-4E5C-8607-9E7EB385B0F4}">
      <dgm:prSet/>
      <dgm:spPr/>
      <dgm:t>
        <a:bodyPr/>
        <a:lstStyle/>
        <a:p>
          <a:endParaRPr lang="de-DE"/>
        </a:p>
      </dgm:t>
    </dgm:pt>
    <dgm:pt modelId="{9575B584-1F1C-4996-8084-16598D111C44}" type="sibTrans" cxnId="{2879C55A-EB9A-4E5C-8607-9E7EB385B0F4}">
      <dgm:prSet/>
      <dgm:spPr/>
      <dgm:t>
        <a:bodyPr/>
        <a:lstStyle/>
        <a:p>
          <a:endParaRPr lang="de-DE"/>
        </a:p>
      </dgm:t>
    </dgm:pt>
    <dgm:pt modelId="{320AEE07-FDD6-4842-9488-980B49EF51AD}">
      <dgm:prSet phldrT="[Text]" custT="1"/>
      <dgm:spPr/>
      <dgm:t>
        <a:bodyPr/>
        <a:lstStyle/>
        <a:p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8. </a:t>
          </a:r>
        </a:p>
      </dgm:t>
    </dgm:pt>
    <dgm:pt modelId="{73D0AE7D-59AF-4923-B968-C069C6CC9774}" type="parTrans" cxnId="{24EE51E7-8478-4079-BD57-99D41BFED19F}">
      <dgm:prSet/>
      <dgm:spPr/>
      <dgm:t>
        <a:bodyPr/>
        <a:lstStyle/>
        <a:p>
          <a:endParaRPr lang="de-DE"/>
        </a:p>
      </dgm:t>
    </dgm:pt>
    <dgm:pt modelId="{2D296875-BAFD-4EF0-8671-90FC7C1B1CF5}" type="sibTrans" cxnId="{24EE51E7-8478-4079-BD57-99D41BFED19F}">
      <dgm:prSet/>
      <dgm:spPr/>
      <dgm:t>
        <a:bodyPr/>
        <a:lstStyle/>
        <a:p>
          <a:endParaRPr lang="de-DE"/>
        </a:p>
      </dgm:t>
    </dgm:pt>
    <dgm:pt modelId="{93C71054-5FF3-4D32-B11A-40586883EC8B}">
      <dgm:prSet phldrT="[Text]" custT="1"/>
      <dgm:spPr/>
      <dgm:t>
        <a:bodyPr/>
        <a:lstStyle/>
        <a:p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7.</a:t>
          </a:r>
        </a:p>
      </dgm:t>
    </dgm:pt>
    <dgm:pt modelId="{A9B5836D-A5EF-45BC-A841-CC17F155D70F}" type="parTrans" cxnId="{3C26A4FA-49C2-4346-9DB3-B050BF9D8913}">
      <dgm:prSet/>
      <dgm:spPr/>
      <dgm:t>
        <a:bodyPr/>
        <a:lstStyle/>
        <a:p>
          <a:endParaRPr lang="de-DE"/>
        </a:p>
      </dgm:t>
    </dgm:pt>
    <dgm:pt modelId="{3130C4DE-4087-47BE-B82D-82C48C6E8440}" type="sibTrans" cxnId="{3C26A4FA-49C2-4346-9DB3-B050BF9D8913}">
      <dgm:prSet/>
      <dgm:spPr/>
      <dgm:t>
        <a:bodyPr/>
        <a:lstStyle/>
        <a:p>
          <a:endParaRPr lang="de-DE"/>
        </a:p>
      </dgm:t>
    </dgm:pt>
    <dgm:pt modelId="{CB9DB06F-F609-49A3-8424-65964EB7A8F8}" type="pres">
      <dgm:prSet presAssocID="{8C5B4F1E-6D67-4B11-BFAB-D8FD0DE82D59}" presName="Name0" presStyleCnt="0">
        <dgm:presLayoutVars>
          <dgm:dir/>
          <dgm:resizeHandles val="exact"/>
        </dgm:presLayoutVars>
      </dgm:prSet>
      <dgm:spPr/>
    </dgm:pt>
    <dgm:pt modelId="{81B2BD0F-4051-4496-8139-B28A6F76EA7E}" type="pres">
      <dgm:prSet presAssocID="{A5F9A1F8-6FA9-4690-822F-DB0078AB942C}" presName="parTxOnly" presStyleLbl="node1" presStyleIdx="0" presStyleCnt="4">
        <dgm:presLayoutVars>
          <dgm:bulletEnabled val="1"/>
        </dgm:presLayoutVars>
      </dgm:prSet>
      <dgm:spPr/>
    </dgm:pt>
    <dgm:pt modelId="{4F8BED78-5E49-408B-93A7-451A0F3DAB97}" type="pres">
      <dgm:prSet presAssocID="{7CD03C24-A935-4996-B7ED-99385ACAACE2}" presName="parSpace" presStyleCnt="0"/>
      <dgm:spPr/>
    </dgm:pt>
    <dgm:pt modelId="{3F07F52A-6EFD-4C64-8EFC-0F7B6F513B64}" type="pres">
      <dgm:prSet presAssocID="{0AE3C583-0C5B-42A6-B1D0-7A5B75C1B5A0}" presName="parTxOnly" presStyleLbl="node1" presStyleIdx="1" presStyleCnt="4">
        <dgm:presLayoutVars>
          <dgm:bulletEnabled val="1"/>
        </dgm:presLayoutVars>
      </dgm:prSet>
      <dgm:spPr/>
    </dgm:pt>
    <dgm:pt modelId="{8796CBB9-72AE-4E82-8B0C-9DE188055658}" type="pres">
      <dgm:prSet presAssocID="{9575B584-1F1C-4996-8084-16598D111C44}" presName="parSpace" presStyleCnt="0"/>
      <dgm:spPr/>
    </dgm:pt>
    <dgm:pt modelId="{0D8F67A8-4F5E-4384-84E6-606C63830C90}" type="pres">
      <dgm:prSet presAssocID="{93C71054-5FF3-4D32-B11A-40586883EC8B}" presName="parTxOnly" presStyleLbl="node1" presStyleIdx="2" presStyleCnt="4">
        <dgm:presLayoutVars>
          <dgm:bulletEnabled val="1"/>
        </dgm:presLayoutVars>
      </dgm:prSet>
      <dgm:spPr/>
    </dgm:pt>
    <dgm:pt modelId="{61B8B694-FFB0-4C52-8000-6F0940D4846E}" type="pres">
      <dgm:prSet presAssocID="{3130C4DE-4087-47BE-B82D-82C48C6E8440}" presName="parSpace" presStyleCnt="0"/>
      <dgm:spPr/>
    </dgm:pt>
    <dgm:pt modelId="{8E0BC731-0177-4BCC-A9A4-BA5B50E03CD5}" type="pres">
      <dgm:prSet presAssocID="{320AEE07-FDD6-4842-9488-980B49EF51AD}" presName="parTxOnly" presStyleLbl="node1" presStyleIdx="3" presStyleCnt="4">
        <dgm:presLayoutVars>
          <dgm:bulletEnabled val="1"/>
        </dgm:presLayoutVars>
      </dgm:prSet>
      <dgm:spPr/>
    </dgm:pt>
  </dgm:ptLst>
  <dgm:cxnLst>
    <dgm:cxn modelId="{3B882D09-F86D-4812-90B2-F66FF6E21C36}" type="presOf" srcId="{A5F9A1F8-6FA9-4690-822F-DB0078AB942C}" destId="{81B2BD0F-4051-4496-8139-B28A6F76EA7E}" srcOrd="0" destOrd="0" presId="urn:microsoft.com/office/officeart/2005/8/layout/hChevron3"/>
    <dgm:cxn modelId="{46121C28-09DE-45FF-A538-8DB2659ABE9F}" type="presOf" srcId="{0AE3C583-0C5B-42A6-B1D0-7A5B75C1B5A0}" destId="{3F07F52A-6EFD-4C64-8EFC-0F7B6F513B64}" srcOrd="0" destOrd="0" presId="urn:microsoft.com/office/officeart/2005/8/layout/hChevron3"/>
    <dgm:cxn modelId="{546CB64F-FDC9-44F6-8B43-A2BD6E05BCD1}" type="presOf" srcId="{8C5B4F1E-6D67-4B11-BFAB-D8FD0DE82D59}" destId="{CB9DB06F-F609-49A3-8424-65964EB7A8F8}" srcOrd="0" destOrd="0" presId="urn:microsoft.com/office/officeart/2005/8/layout/hChevron3"/>
    <dgm:cxn modelId="{2879C55A-EB9A-4E5C-8607-9E7EB385B0F4}" srcId="{8C5B4F1E-6D67-4B11-BFAB-D8FD0DE82D59}" destId="{0AE3C583-0C5B-42A6-B1D0-7A5B75C1B5A0}" srcOrd="1" destOrd="0" parTransId="{443EAB49-B85F-4644-85FE-AF4522EFB4F6}" sibTransId="{9575B584-1F1C-4996-8084-16598D111C44}"/>
    <dgm:cxn modelId="{21C008A1-0C65-4FE9-990E-820F94EE858C}" type="presOf" srcId="{93C71054-5FF3-4D32-B11A-40586883EC8B}" destId="{0D8F67A8-4F5E-4384-84E6-606C63830C90}" srcOrd="0" destOrd="0" presId="urn:microsoft.com/office/officeart/2005/8/layout/hChevron3"/>
    <dgm:cxn modelId="{A140E8B3-46CC-46F6-AA50-ED466A12E6CB}" srcId="{8C5B4F1E-6D67-4B11-BFAB-D8FD0DE82D59}" destId="{A5F9A1F8-6FA9-4690-822F-DB0078AB942C}" srcOrd="0" destOrd="0" parTransId="{38A1B64E-AB3C-48FF-B8B5-F58DBFE10595}" sibTransId="{7CD03C24-A935-4996-B7ED-99385ACAACE2}"/>
    <dgm:cxn modelId="{524BFACD-6E78-469C-B95C-7E718CCAB400}" type="presOf" srcId="{320AEE07-FDD6-4842-9488-980B49EF51AD}" destId="{8E0BC731-0177-4BCC-A9A4-BA5B50E03CD5}" srcOrd="0" destOrd="0" presId="urn:microsoft.com/office/officeart/2005/8/layout/hChevron3"/>
    <dgm:cxn modelId="{24EE51E7-8478-4079-BD57-99D41BFED19F}" srcId="{8C5B4F1E-6D67-4B11-BFAB-D8FD0DE82D59}" destId="{320AEE07-FDD6-4842-9488-980B49EF51AD}" srcOrd="3" destOrd="0" parTransId="{73D0AE7D-59AF-4923-B968-C069C6CC9774}" sibTransId="{2D296875-BAFD-4EF0-8671-90FC7C1B1CF5}"/>
    <dgm:cxn modelId="{3C26A4FA-49C2-4346-9DB3-B050BF9D8913}" srcId="{8C5B4F1E-6D67-4B11-BFAB-D8FD0DE82D59}" destId="{93C71054-5FF3-4D32-B11A-40586883EC8B}" srcOrd="2" destOrd="0" parTransId="{A9B5836D-A5EF-45BC-A841-CC17F155D70F}" sibTransId="{3130C4DE-4087-47BE-B82D-82C48C6E8440}"/>
    <dgm:cxn modelId="{70E6FCE5-7E55-4FE6-AAB4-FE518C1A5E1E}" type="presParOf" srcId="{CB9DB06F-F609-49A3-8424-65964EB7A8F8}" destId="{81B2BD0F-4051-4496-8139-B28A6F76EA7E}" srcOrd="0" destOrd="0" presId="urn:microsoft.com/office/officeart/2005/8/layout/hChevron3"/>
    <dgm:cxn modelId="{BE5F7A4D-437E-43AB-B2AD-D66153C843BB}" type="presParOf" srcId="{CB9DB06F-F609-49A3-8424-65964EB7A8F8}" destId="{4F8BED78-5E49-408B-93A7-451A0F3DAB97}" srcOrd="1" destOrd="0" presId="urn:microsoft.com/office/officeart/2005/8/layout/hChevron3"/>
    <dgm:cxn modelId="{8C9F8AE5-431A-4530-BED3-CAC9EC2FA592}" type="presParOf" srcId="{CB9DB06F-F609-49A3-8424-65964EB7A8F8}" destId="{3F07F52A-6EFD-4C64-8EFC-0F7B6F513B64}" srcOrd="2" destOrd="0" presId="urn:microsoft.com/office/officeart/2005/8/layout/hChevron3"/>
    <dgm:cxn modelId="{FB8714D2-D02C-4768-8312-33032D58C835}" type="presParOf" srcId="{CB9DB06F-F609-49A3-8424-65964EB7A8F8}" destId="{8796CBB9-72AE-4E82-8B0C-9DE188055658}" srcOrd="3" destOrd="0" presId="urn:microsoft.com/office/officeart/2005/8/layout/hChevron3"/>
    <dgm:cxn modelId="{176957BF-59D5-4CB0-A875-9F94F5EE9F58}" type="presParOf" srcId="{CB9DB06F-F609-49A3-8424-65964EB7A8F8}" destId="{0D8F67A8-4F5E-4384-84E6-606C63830C90}" srcOrd="4" destOrd="0" presId="urn:microsoft.com/office/officeart/2005/8/layout/hChevron3"/>
    <dgm:cxn modelId="{0571F5AA-B04D-4C09-B8F8-878DD037D353}" type="presParOf" srcId="{CB9DB06F-F609-49A3-8424-65964EB7A8F8}" destId="{61B8B694-FFB0-4C52-8000-6F0940D4846E}" srcOrd="5" destOrd="0" presId="urn:microsoft.com/office/officeart/2005/8/layout/hChevron3"/>
    <dgm:cxn modelId="{62914F65-795D-4BD6-8234-8B3DAC322455}" type="presParOf" srcId="{CB9DB06F-F609-49A3-8424-65964EB7A8F8}" destId="{8E0BC731-0177-4BCC-A9A4-BA5B50E03CD5}" srcOrd="6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B2BD0F-4051-4496-8139-B28A6F76EA7E}">
      <dsp:nvSpPr>
        <dsp:cNvPr id="0" name=""/>
        <dsp:cNvSpPr/>
      </dsp:nvSpPr>
      <dsp:spPr>
        <a:xfrm>
          <a:off x="1864" y="0"/>
          <a:ext cx="1870548" cy="378799"/>
        </a:xfrm>
        <a:prstGeom prst="homePlat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4008" tIns="32004" rIns="16002" bIns="3200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1.</a:t>
          </a:r>
        </a:p>
      </dsp:txBody>
      <dsp:txXfrm>
        <a:off x="1864" y="0"/>
        <a:ext cx="1775848" cy="378799"/>
      </dsp:txXfrm>
    </dsp:sp>
    <dsp:sp modelId="{09EE1C60-E01B-402E-98CB-E7F420D1CAA9}">
      <dsp:nvSpPr>
        <dsp:cNvPr id="0" name=""/>
        <dsp:cNvSpPr/>
      </dsp:nvSpPr>
      <dsp:spPr>
        <a:xfrm>
          <a:off x="1498303" y="0"/>
          <a:ext cx="1870548" cy="378799"/>
        </a:xfrm>
        <a:prstGeom prst="chevron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8006" tIns="32004" rIns="16002" bIns="3200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2. </a:t>
          </a:r>
        </a:p>
      </dsp:txBody>
      <dsp:txXfrm>
        <a:off x="1687703" y="0"/>
        <a:ext cx="1491749" cy="378799"/>
      </dsp:txXfrm>
    </dsp:sp>
    <dsp:sp modelId="{2842990D-0CCD-45A0-AC3D-515FF56A7D5E}">
      <dsp:nvSpPr>
        <dsp:cNvPr id="0" name=""/>
        <dsp:cNvSpPr/>
      </dsp:nvSpPr>
      <dsp:spPr>
        <a:xfrm>
          <a:off x="2994742" y="0"/>
          <a:ext cx="1870548" cy="378799"/>
        </a:xfrm>
        <a:prstGeom prst="chevron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8006" tIns="32004" rIns="16002" bIns="3200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200" kern="1200" spc="0" baseline="0">
              <a:latin typeface="Arial Narrow" panose="020B0606020202030204" pitchFamily="34" charset="0"/>
            </a:rPr>
            <a:t>3.</a:t>
          </a:r>
        </a:p>
      </dsp:txBody>
      <dsp:txXfrm>
        <a:off x="3184142" y="0"/>
        <a:ext cx="1491749" cy="378799"/>
      </dsp:txXfrm>
    </dsp:sp>
    <dsp:sp modelId="{4FE803E3-297B-4265-9D5C-DA68896CB350}">
      <dsp:nvSpPr>
        <dsp:cNvPr id="0" name=""/>
        <dsp:cNvSpPr/>
      </dsp:nvSpPr>
      <dsp:spPr>
        <a:xfrm>
          <a:off x="4491181" y="0"/>
          <a:ext cx="1870548" cy="378799"/>
        </a:xfrm>
        <a:prstGeom prst="chevron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8006" tIns="32004" rIns="16002" bIns="3200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200" kern="1200" spc="0" baseline="0">
              <a:latin typeface="Arial Narrow" panose="020B0606020202030204" pitchFamily="34" charset="0"/>
            </a:rPr>
            <a:t>4.</a:t>
          </a:r>
        </a:p>
      </dsp:txBody>
      <dsp:txXfrm>
        <a:off x="4680581" y="0"/>
        <a:ext cx="1491749" cy="378799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B2BD0F-4051-4496-8139-B28A6F76EA7E}">
      <dsp:nvSpPr>
        <dsp:cNvPr id="0" name=""/>
        <dsp:cNvSpPr/>
      </dsp:nvSpPr>
      <dsp:spPr>
        <a:xfrm>
          <a:off x="1863" y="0"/>
          <a:ext cx="1869637" cy="378798"/>
        </a:xfrm>
        <a:prstGeom prst="homePlat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4008" tIns="32004" rIns="16002" bIns="3200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5.</a:t>
          </a:r>
        </a:p>
      </dsp:txBody>
      <dsp:txXfrm>
        <a:off x="1863" y="0"/>
        <a:ext cx="1774938" cy="378798"/>
      </dsp:txXfrm>
    </dsp:sp>
    <dsp:sp modelId="{3F07F52A-6EFD-4C64-8EFC-0F7B6F513B64}">
      <dsp:nvSpPr>
        <dsp:cNvPr id="0" name=""/>
        <dsp:cNvSpPr/>
      </dsp:nvSpPr>
      <dsp:spPr>
        <a:xfrm>
          <a:off x="1497573" y="0"/>
          <a:ext cx="1869637" cy="378798"/>
        </a:xfrm>
        <a:prstGeom prst="chevron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8006" tIns="32004" rIns="16002" bIns="3200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6.</a:t>
          </a:r>
        </a:p>
      </dsp:txBody>
      <dsp:txXfrm>
        <a:off x="1686972" y="0"/>
        <a:ext cx="1490839" cy="378798"/>
      </dsp:txXfrm>
    </dsp:sp>
    <dsp:sp modelId="{0D8F67A8-4F5E-4384-84E6-606C63830C90}">
      <dsp:nvSpPr>
        <dsp:cNvPr id="0" name=""/>
        <dsp:cNvSpPr/>
      </dsp:nvSpPr>
      <dsp:spPr>
        <a:xfrm>
          <a:off x="2993282" y="0"/>
          <a:ext cx="1869637" cy="378798"/>
        </a:xfrm>
        <a:prstGeom prst="chevron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8006" tIns="32004" rIns="16002" bIns="3200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7.</a:t>
          </a:r>
        </a:p>
      </dsp:txBody>
      <dsp:txXfrm>
        <a:off x="3182681" y="0"/>
        <a:ext cx="1490839" cy="378798"/>
      </dsp:txXfrm>
    </dsp:sp>
    <dsp:sp modelId="{8E0BC731-0177-4BCC-A9A4-BA5B50E03CD5}">
      <dsp:nvSpPr>
        <dsp:cNvPr id="0" name=""/>
        <dsp:cNvSpPr/>
      </dsp:nvSpPr>
      <dsp:spPr>
        <a:xfrm>
          <a:off x="4488992" y="0"/>
          <a:ext cx="1869637" cy="378798"/>
        </a:xfrm>
        <a:prstGeom prst="chevron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dk1">
              <a:shade val="8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8006" tIns="32004" rIns="16002" bIns="32004" numCol="1" spcCol="1270" anchor="ctr" anchorCtr="0">
          <a:noAutofit/>
        </a:bodyPr>
        <a:lstStyle/>
        <a:p>
          <a:pPr marL="0" lvl="0" indent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1200" kern="1200" spc="0" baseline="0">
              <a:latin typeface="Arial Narrow" panose="020B0606020202030204" pitchFamily="34" charset="0"/>
              <a:cs typeface="Arial" panose="020B0604020202020204" pitchFamily="34" charset="0"/>
            </a:rPr>
            <a:t>8. </a:t>
          </a:r>
        </a:p>
      </dsp:txBody>
      <dsp:txXfrm>
        <a:off x="4678391" y="0"/>
        <a:ext cx="1490839" cy="37879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3" Type="http://schemas.openxmlformats.org/officeDocument/2006/relationships/diagramQuickStyle" Target="../diagrams/quickStyle1.xml"/><Relationship Id="rId7" Type="http://schemas.openxmlformats.org/officeDocument/2006/relationships/diagramLayout" Target="../diagrams/layout2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5" Type="http://schemas.microsoft.com/office/2007/relationships/diagramDrawing" Target="../diagrams/drawing1.xml"/><Relationship Id="rId10" Type="http://schemas.microsoft.com/office/2007/relationships/diagramDrawing" Target="../diagrams/drawing2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JPG"/><Relationship Id="rId7" Type="http://schemas.openxmlformats.org/officeDocument/2006/relationships/image" Target="../media/image15.jpeg"/><Relationship Id="rId2" Type="http://schemas.openxmlformats.org/officeDocument/2006/relationships/image" Target="../media/image10.png"/><Relationship Id="rId1" Type="http://schemas.openxmlformats.org/officeDocument/2006/relationships/image" Target="../media/image9.emf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Relationship Id="rId9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77304</xdr:colOff>
      <xdr:row>3</xdr:row>
      <xdr:rowOff>114802</xdr:rowOff>
    </xdr:from>
    <xdr:to>
      <xdr:col>125</xdr:col>
      <xdr:colOff>19929</xdr:colOff>
      <xdr:row>5</xdr:row>
      <xdr:rowOff>67777</xdr:rowOff>
    </xdr:to>
    <xdr:graphicFrame macro="">
      <xdr:nvGraphicFramePr>
        <xdr:cNvPr id="4" name="Diagramm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70</xdr:col>
      <xdr:colOff>105301</xdr:colOff>
      <xdr:row>5</xdr:row>
      <xdr:rowOff>65107</xdr:rowOff>
    </xdr:from>
    <xdr:to>
      <xdr:col>126</xdr:col>
      <xdr:colOff>44824</xdr:colOff>
      <xdr:row>7</xdr:row>
      <xdr:rowOff>18082</xdr:rowOff>
    </xdr:to>
    <xdr:graphicFrame macro="">
      <xdr:nvGraphicFramePr>
        <xdr:cNvPr id="5" name="Diagramm 4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142873</xdr:colOff>
      <xdr:row>7</xdr:row>
      <xdr:rowOff>830791</xdr:rowOff>
    </xdr:from>
    <xdr:to>
      <xdr:col>13</xdr:col>
      <xdr:colOff>120752</xdr:colOff>
      <xdr:row>25</xdr:row>
      <xdr:rowOff>45091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1117F0-9F78-49A6-84E9-EA25C2AC40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719" t="27424" r="19085" b="7445"/>
        <a:stretch/>
      </xdr:blipFill>
      <xdr:spPr>
        <a:xfrm>
          <a:off x="12604748" y="4577291"/>
          <a:ext cx="7693129" cy="4744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257968</xdr:colOff>
      <xdr:row>1</xdr:row>
      <xdr:rowOff>79375</xdr:rowOff>
    </xdr:from>
    <xdr:to>
      <xdr:col>9</xdr:col>
      <xdr:colOff>115093</xdr:colOff>
      <xdr:row>8</xdr:row>
      <xdr:rowOff>358036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0D77766-8601-49DB-91E8-58F5B64F8B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346" b="2389"/>
        <a:stretch/>
      </xdr:blipFill>
      <xdr:spPr>
        <a:xfrm>
          <a:off x="12735718" y="388938"/>
          <a:ext cx="4143375" cy="4058657"/>
        </a:xfrm>
        <a:prstGeom prst="rect">
          <a:avLst/>
        </a:prstGeom>
      </xdr:spPr>
    </xdr:pic>
    <xdr:clientData/>
  </xdr:twoCellAnchor>
  <xdr:twoCellAnchor>
    <xdr:from>
      <xdr:col>8</xdr:col>
      <xdr:colOff>709083</xdr:colOff>
      <xdr:row>3</xdr:row>
      <xdr:rowOff>121709</xdr:rowOff>
    </xdr:from>
    <xdr:to>
      <xdr:col>18</xdr:col>
      <xdr:colOff>224924</xdr:colOff>
      <xdr:row>3</xdr:row>
      <xdr:rowOff>392390</xdr:rowOff>
    </xdr:to>
    <xdr:sp macro="" textlink="">
      <xdr:nvSpPr>
        <xdr:cNvPr id="4" name="Textfeld 6">
          <a:extLst>
            <a:ext uri="{FF2B5EF4-FFF2-40B4-BE49-F238E27FC236}">
              <a16:creationId xmlns:a16="http://schemas.microsoft.com/office/drawing/2014/main" id="{1250D73F-27E9-475C-AE0F-C6A3FF9B6851}"/>
            </a:ext>
          </a:extLst>
        </xdr:cNvPr>
        <xdr:cNvSpPr txBox="1"/>
      </xdr:nvSpPr>
      <xdr:spPr>
        <a:xfrm>
          <a:off x="16599958" y="502709"/>
          <a:ext cx="8088341" cy="27068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lvl9pPr>
        </a:lstStyle>
        <a:p>
          <a:r>
            <a:rPr lang="de-DE" sz="1100">
              <a:solidFill>
                <a:sysClr val="windowText" lastClr="000000"/>
              </a:solidFill>
            </a:rPr>
            <a:t>Bildquelle: https://seopressor.com/wp-content/uploads/2016/10/5W1H.png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59222</xdr:rowOff>
    </xdr:from>
    <xdr:to>
      <xdr:col>7</xdr:col>
      <xdr:colOff>47625</xdr:colOff>
      <xdr:row>2</xdr:row>
      <xdr:rowOff>60587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59222"/>
          <a:ext cx="800100" cy="249015"/>
        </a:xfrm>
        <a:prstGeom prst="rect">
          <a:avLst/>
        </a:prstGeom>
      </xdr:spPr>
    </xdr:pic>
    <xdr:clientData/>
  </xdr:twoCellAnchor>
  <xdr:oneCellAnchor>
    <xdr:from>
      <xdr:col>76</xdr:col>
      <xdr:colOff>21147</xdr:colOff>
      <xdr:row>0</xdr:row>
      <xdr:rowOff>26358</xdr:rowOff>
    </xdr:from>
    <xdr:ext cx="320162" cy="316209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2522" y="26358"/>
          <a:ext cx="320162" cy="31620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25</xdr:row>
      <xdr:rowOff>84666</xdr:rowOff>
    </xdr:from>
    <xdr:to>
      <xdr:col>8</xdr:col>
      <xdr:colOff>889000</xdr:colOff>
      <xdr:row>25</xdr:row>
      <xdr:rowOff>85724</xdr:rowOff>
    </xdr:to>
    <xdr:sp macro="" textlink="">
      <xdr:nvSpPr>
        <xdr:cNvPr id="84" name="Line 1">
          <a:extLst>
            <a:ext uri="{FF2B5EF4-FFF2-40B4-BE49-F238E27FC236}">
              <a16:creationId xmlns:a16="http://schemas.microsoft.com/office/drawing/2014/main" id="{D34D7339-72DF-4AD1-A22C-8714DBFB9FA5}"/>
            </a:ext>
          </a:extLst>
        </xdr:cNvPr>
        <xdr:cNvSpPr>
          <a:spLocks noChangeShapeType="1"/>
        </xdr:cNvSpPr>
      </xdr:nvSpPr>
      <xdr:spPr bwMode="auto">
        <a:xfrm flipV="1">
          <a:off x="447675" y="4704291"/>
          <a:ext cx="9042400" cy="1058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209550</xdr:colOff>
      <xdr:row>11</xdr:row>
      <xdr:rowOff>0</xdr:rowOff>
    </xdr:from>
    <xdr:to>
      <xdr:col>1</xdr:col>
      <xdr:colOff>457200</xdr:colOff>
      <xdr:row>12</xdr:row>
      <xdr:rowOff>0</xdr:rowOff>
    </xdr:to>
    <xdr:sp macro="" textlink="">
      <xdr:nvSpPr>
        <xdr:cNvPr id="85" name="Rectangle 3">
          <a:extLst>
            <a:ext uri="{FF2B5EF4-FFF2-40B4-BE49-F238E27FC236}">
              <a16:creationId xmlns:a16="http://schemas.microsoft.com/office/drawing/2014/main" id="{02DF1EEA-E1EA-4540-9E0E-4446E41120D8}"/>
            </a:ext>
          </a:extLst>
        </xdr:cNvPr>
        <xdr:cNvSpPr>
          <a:spLocks noChangeArrowheads="1"/>
        </xdr:cNvSpPr>
      </xdr:nvSpPr>
      <xdr:spPr bwMode="auto">
        <a:xfrm>
          <a:off x="209550" y="3876675"/>
          <a:ext cx="933450" cy="142875"/>
        </a:xfrm>
        <a:prstGeom prst="rect">
          <a:avLst/>
        </a:prstGeom>
        <a:solidFill>
          <a:srgbClr val="10169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M</a:t>
          </a:r>
          <a:r>
            <a:rPr lang="de-DE" sz="1000" b="0" i="0" u="none" strike="noStrike" baseline="0">
              <a:solidFill>
                <a:schemeClr val="bg1"/>
              </a:solidFill>
              <a:latin typeface="Arial"/>
              <a:cs typeface="Arial"/>
            </a:rPr>
            <a:t>anagement</a:t>
          </a:r>
          <a:endParaRPr lang="de-DE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9525</xdr:colOff>
      <xdr:row>11</xdr:row>
      <xdr:rowOff>0</xdr:rowOff>
    </xdr:from>
    <xdr:to>
      <xdr:col>3</xdr:col>
      <xdr:colOff>47625</xdr:colOff>
      <xdr:row>12</xdr:row>
      <xdr:rowOff>28575</xdr:rowOff>
    </xdr:to>
    <xdr:sp macro="" textlink="">
      <xdr:nvSpPr>
        <xdr:cNvPr id="86" name="Rectangle 4">
          <a:extLst>
            <a:ext uri="{FF2B5EF4-FFF2-40B4-BE49-F238E27FC236}">
              <a16:creationId xmlns:a16="http://schemas.microsoft.com/office/drawing/2014/main" id="{0A472B09-382B-4E35-AF2D-F0AB509A1A72}"/>
            </a:ext>
          </a:extLst>
        </xdr:cNvPr>
        <xdr:cNvSpPr>
          <a:spLocks noChangeArrowheads="1"/>
        </xdr:cNvSpPr>
      </xdr:nvSpPr>
      <xdr:spPr bwMode="auto">
        <a:xfrm>
          <a:off x="2324100" y="1285875"/>
          <a:ext cx="1085850" cy="266700"/>
        </a:xfrm>
        <a:prstGeom prst="rect">
          <a:avLst/>
        </a:prstGeom>
        <a:solidFill>
          <a:srgbClr val="10169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M</a:t>
          </a:r>
          <a:r>
            <a:rPr lang="de-DE" sz="1000" b="0" i="0" u="none" strike="noStrike" baseline="0">
              <a:solidFill>
                <a:schemeClr val="bg1"/>
              </a:solidFill>
              <a:latin typeface="Arial"/>
              <a:cs typeface="Arial"/>
            </a:rPr>
            <a:t>aschine</a:t>
          </a:r>
          <a:endParaRPr lang="de-DE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9525</xdr:colOff>
      <xdr:row>11</xdr:row>
      <xdr:rowOff>9525</xdr:rowOff>
    </xdr:from>
    <xdr:to>
      <xdr:col>5</xdr:col>
      <xdr:colOff>47625</xdr:colOff>
      <xdr:row>12</xdr:row>
      <xdr:rowOff>38100</xdr:rowOff>
    </xdr:to>
    <xdr:sp macro="" textlink="">
      <xdr:nvSpPr>
        <xdr:cNvPr id="87" name="Rectangle 5">
          <a:extLst>
            <a:ext uri="{FF2B5EF4-FFF2-40B4-BE49-F238E27FC236}">
              <a16:creationId xmlns:a16="http://schemas.microsoft.com/office/drawing/2014/main" id="{C29819A5-32F6-4550-968B-05D24D2901B8}"/>
            </a:ext>
          </a:extLst>
        </xdr:cNvPr>
        <xdr:cNvSpPr>
          <a:spLocks noChangeArrowheads="1"/>
        </xdr:cNvSpPr>
      </xdr:nvSpPr>
      <xdr:spPr bwMode="auto">
        <a:xfrm>
          <a:off x="4419600" y="1295400"/>
          <a:ext cx="1085850" cy="266700"/>
        </a:xfrm>
        <a:prstGeom prst="rect">
          <a:avLst/>
        </a:prstGeom>
        <a:solidFill>
          <a:srgbClr val="10169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M</a:t>
          </a:r>
          <a:r>
            <a:rPr lang="de-DE" sz="1000" b="0" i="0" u="none" strike="noStrike" baseline="0">
              <a:solidFill>
                <a:schemeClr val="bg1"/>
              </a:solidFill>
              <a:latin typeface="Arial"/>
              <a:cs typeface="Arial"/>
            </a:rPr>
            <a:t>aterial</a:t>
          </a:r>
          <a:endParaRPr lang="de-DE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0</xdr:colOff>
      <xdr:row>11</xdr:row>
      <xdr:rowOff>0</xdr:rowOff>
    </xdr:from>
    <xdr:to>
      <xdr:col>7</xdr:col>
      <xdr:colOff>38100</xdr:colOff>
      <xdr:row>12</xdr:row>
      <xdr:rowOff>28575</xdr:rowOff>
    </xdr:to>
    <xdr:sp macro="" textlink="">
      <xdr:nvSpPr>
        <xdr:cNvPr id="88" name="Rectangle 6">
          <a:extLst>
            <a:ext uri="{FF2B5EF4-FFF2-40B4-BE49-F238E27FC236}">
              <a16:creationId xmlns:a16="http://schemas.microsoft.com/office/drawing/2014/main" id="{63B53B48-CEF3-4552-A405-E56E72125A29}"/>
            </a:ext>
          </a:extLst>
        </xdr:cNvPr>
        <xdr:cNvSpPr>
          <a:spLocks noChangeArrowheads="1"/>
        </xdr:cNvSpPr>
      </xdr:nvSpPr>
      <xdr:spPr bwMode="auto">
        <a:xfrm>
          <a:off x="6505575" y="1285875"/>
          <a:ext cx="1085850" cy="266700"/>
        </a:xfrm>
        <a:prstGeom prst="rect">
          <a:avLst/>
        </a:prstGeom>
        <a:solidFill>
          <a:srgbClr val="10169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M</a:t>
          </a:r>
          <a:r>
            <a:rPr lang="de-DE" sz="1000" b="0" i="0" u="none" strike="noStrike" baseline="0">
              <a:solidFill>
                <a:schemeClr val="bg1"/>
              </a:solidFill>
              <a:latin typeface="Arial"/>
              <a:cs typeface="Arial"/>
            </a:rPr>
            <a:t>ensch</a:t>
          </a:r>
          <a:endParaRPr lang="de-DE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723900</xdr:colOff>
      <xdr:row>33</xdr:row>
      <xdr:rowOff>219074</xdr:rowOff>
    </xdr:from>
    <xdr:to>
      <xdr:col>2</xdr:col>
      <xdr:colOff>0</xdr:colOff>
      <xdr:row>35</xdr:row>
      <xdr:rowOff>19049</xdr:rowOff>
    </xdr:to>
    <xdr:sp macro="" textlink="">
      <xdr:nvSpPr>
        <xdr:cNvPr id="89" name="Rectangle 7">
          <a:extLst>
            <a:ext uri="{FF2B5EF4-FFF2-40B4-BE49-F238E27FC236}">
              <a16:creationId xmlns:a16="http://schemas.microsoft.com/office/drawing/2014/main" id="{C165935C-7040-4703-9610-C582DCD3E1F0}"/>
            </a:ext>
          </a:extLst>
        </xdr:cNvPr>
        <xdr:cNvSpPr>
          <a:spLocks noChangeArrowheads="1"/>
        </xdr:cNvSpPr>
      </xdr:nvSpPr>
      <xdr:spPr bwMode="auto">
        <a:xfrm>
          <a:off x="942975" y="6743699"/>
          <a:ext cx="1371600" cy="276225"/>
        </a:xfrm>
        <a:prstGeom prst="rect">
          <a:avLst/>
        </a:prstGeom>
        <a:solidFill>
          <a:srgbClr val="10169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M</a:t>
          </a:r>
          <a:r>
            <a:rPr lang="de-DE" sz="1000" b="0" i="0" u="none" strike="noStrike" baseline="0">
              <a:solidFill>
                <a:schemeClr val="bg1"/>
              </a:solidFill>
              <a:latin typeface="Arial"/>
              <a:cs typeface="Arial"/>
            </a:rPr>
            <a:t>essbarkeit</a:t>
          </a:r>
          <a:endParaRPr lang="de-DE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723900</xdr:colOff>
      <xdr:row>34</xdr:row>
      <xdr:rowOff>0</xdr:rowOff>
    </xdr:from>
    <xdr:to>
      <xdr:col>4</xdr:col>
      <xdr:colOff>0</xdr:colOff>
      <xdr:row>35</xdr:row>
      <xdr:rowOff>28575</xdr:rowOff>
    </xdr:to>
    <xdr:sp macro="" textlink="">
      <xdr:nvSpPr>
        <xdr:cNvPr id="90" name="Rectangle 8">
          <a:extLst>
            <a:ext uri="{FF2B5EF4-FFF2-40B4-BE49-F238E27FC236}">
              <a16:creationId xmlns:a16="http://schemas.microsoft.com/office/drawing/2014/main" id="{C49853EB-DB79-4FF4-9B95-4DB7BF4814C1}"/>
            </a:ext>
          </a:extLst>
        </xdr:cNvPr>
        <xdr:cNvSpPr>
          <a:spLocks noChangeArrowheads="1"/>
        </xdr:cNvSpPr>
      </xdr:nvSpPr>
      <xdr:spPr bwMode="auto">
        <a:xfrm>
          <a:off x="3038475" y="6762750"/>
          <a:ext cx="1371600" cy="266700"/>
        </a:xfrm>
        <a:prstGeom prst="rect">
          <a:avLst/>
        </a:prstGeom>
        <a:solidFill>
          <a:srgbClr val="10169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M</a:t>
          </a:r>
          <a:r>
            <a:rPr lang="de-DE" sz="1000" b="0" i="0" u="none" strike="noStrike" baseline="0">
              <a:solidFill>
                <a:schemeClr val="bg1"/>
              </a:solidFill>
              <a:latin typeface="Arial"/>
              <a:cs typeface="Arial"/>
            </a:rPr>
            <a:t>ethode</a:t>
          </a:r>
          <a:endParaRPr lang="de-DE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714375</xdr:colOff>
      <xdr:row>34</xdr:row>
      <xdr:rowOff>9525</xdr:rowOff>
    </xdr:from>
    <xdr:to>
      <xdr:col>5</xdr:col>
      <xdr:colOff>752475</xdr:colOff>
      <xdr:row>35</xdr:row>
      <xdr:rowOff>38100</xdr:rowOff>
    </xdr:to>
    <xdr:sp macro="" textlink="">
      <xdr:nvSpPr>
        <xdr:cNvPr id="91" name="Rectangle 9">
          <a:extLst>
            <a:ext uri="{FF2B5EF4-FFF2-40B4-BE49-F238E27FC236}">
              <a16:creationId xmlns:a16="http://schemas.microsoft.com/office/drawing/2014/main" id="{8964995B-0D42-4EFF-A377-F924AB564584}"/>
            </a:ext>
          </a:extLst>
        </xdr:cNvPr>
        <xdr:cNvSpPr>
          <a:spLocks noChangeArrowheads="1"/>
        </xdr:cNvSpPr>
      </xdr:nvSpPr>
      <xdr:spPr bwMode="auto">
        <a:xfrm>
          <a:off x="5124450" y="6772275"/>
          <a:ext cx="1085850" cy="266700"/>
        </a:xfrm>
        <a:prstGeom prst="rect">
          <a:avLst/>
        </a:prstGeom>
        <a:solidFill>
          <a:srgbClr val="10169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de-DE" sz="1000" b="1" i="0" u="none" strike="noStrike" baseline="0">
              <a:solidFill>
                <a:schemeClr val="bg1"/>
              </a:solidFill>
              <a:latin typeface="Arial"/>
              <a:cs typeface="Arial"/>
            </a:rPr>
            <a:t>M</a:t>
          </a:r>
          <a:r>
            <a:rPr lang="de-DE" sz="1000" b="0" i="0" u="none" strike="noStrike" baseline="0">
              <a:solidFill>
                <a:schemeClr val="bg1"/>
              </a:solidFill>
              <a:latin typeface="Arial"/>
              <a:cs typeface="Arial"/>
            </a:rPr>
            <a:t>itwelt</a:t>
          </a:r>
          <a:endParaRPr lang="de-DE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581025</xdr:colOff>
      <xdr:row>12</xdr:row>
      <xdr:rowOff>38100</xdr:rowOff>
    </xdr:from>
    <xdr:to>
      <xdr:col>2</xdr:col>
      <xdr:colOff>57150</xdr:colOff>
      <xdr:row>25</xdr:row>
      <xdr:rowOff>28575</xdr:rowOff>
    </xdr:to>
    <xdr:sp macro="" textlink="">
      <xdr:nvSpPr>
        <xdr:cNvPr id="92" name="Line 10">
          <a:extLst>
            <a:ext uri="{FF2B5EF4-FFF2-40B4-BE49-F238E27FC236}">
              <a16:creationId xmlns:a16="http://schemas.microsoft.com/office/drawing/2014/main" id="{59738C2F-F9DB-4576-A238-99D95D11AE33}"/>
            </a:ext>
          </a:extLst>
        </xdr:cNvPr>
        <xdr:cNvSpPr>
          <a:spLocks noChangeShapeType="1"/>
        </xdr:cNvSpPr>
      </xdr:nvSpPr>
      <xdr:spPr bwMode="auto">
        <a:xfrm>
          <a:off x="800100" y="1562100"/>
          <a:ext cx="1571625" cy="308610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12</xdr:row>
      <xdr:rowOff>38100</xdr:rowOff>
    </xdr:from>
    <xdr:to>
      <xdr:col>3</xdr:col>
      <xdr:colOff>590550</xdr:colOff>
      <xdr:row>25</xdr:row>
      <xdr:rowOff>28575</xdr:rowOff>
    </xdr:to>
    <xdr:sp macro="" textlink="">
      <xdr:nvSpPr>
        <xdr:cNvPr id="93" name="Line 11">
          <a:extLst>
            <a:ext uri="{FF2B5EF4-FFF2-40B4-BE49-F238E27FC236}">
              <a16:creationId xmlns:a16="http://schemas.microsoft.com/office/drawing/2014/main" id="{C118CF6F-99CA-4A42-BFE7-6B3EF8D16E1D}"/>
            </a:ext>
          </a:extLst>
        </xdr:cNvPr>
        <xdr:cNvSpPr>
          <a:spLocks noChangeShapeType="1"/>
        </xdr:cNvSpPr>
      </xdr:nvSpPr>
      <xdr:spPr bwMode="auto">
        <a:xfrm>
          <a:off x="2667000" y="1562100"/>
          <a:ext cx="1285875" cy="308610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323850</xdr:colOff>
      <xdr:row>12</xdr:row>
      <xdr:rowOff>38100</xdr:rowOff>
    </xdr:from>
    <xdr:to>
      <xdr:col>5</xdr:col>
      <xdr:colOff>561975</xdr:colOff>
      <xdr:row>25</xdr:row>
      <xdr:rowOff>28575</xdr:rowOff>
    </xdr:to>
    <xdr:sp macro="" textlink="">
      <xdr:nvSpPr>
        <xdr:cNvPr id="94" name="Line 12">
          <a:extLst>
            <a:ext uri="{FF2B5EF4-FFF2-40B4-BE49-F238E27FC236}">
              <a16:creationId xmlns:a16="http://schemas.microsoft.com/office/drawing/2014/main" id="{8A2E9B9B-4AED-415C-98E5-0FA8905E41CD}"/>
            </a:ext>
          </a:extLst>
        </xdr:cNvPr>
        <xdr:cNvSpPr>
          <a:spLocks noChangeShapeType="1"/>
        </xdr:cNvSpPr>
      </xdr:nvSpPr>
      <xdr:spPr bwMode="auto">
        <a:xfrm>
          <a:off x="4733925" y="1562100"/>
          <a:ext cx="1285875" cy="308610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219075</xdr:colOff>
      <xdr:row>12</xdr:row>
      <xdr:rowOff>57150</xdr:rowOff>
    </xdr:from>
    <xdr:to>
      <xdr:col>7</xdr:col>
      <xdr:colOff>457200</xdr:colOff>
      <xdr:row>25</xdr:row>
      <xdr:rowOff>47625</xdr:rowOff>
    </xdr:to>
    <xdr:sp macro="" textlink="">
      <xdr:nvSpPr>
        <xdr:cNvPr id="95" name="Line 13">
          <a:extLst>
            <a:ext uri="{FF2B5EF4-FFF2-40B4-BE49-F238E27FC236}">
              <a16:creationId xmlns:a16="http://schemas.microsoft.com/office/drawing/2014/main" id="{D0A29372-C8CA-4610-8F9A-17EFE2006992}"/>
            </a:ext>
          </a:extLst>
        </xdr:cNvPr>
        <xdr:cNvSpPr>
          <a:spLocks noChangeShapeType="1"/>
        </xdr:cNvSpPr>
      </xdr:nvSpPr>
      <xdr:spPr bwMode="auto">
        <a:xfrm>
          <a:off x="6724650" y="1581150"/>
          <a:ext cx="1285875" cy="308610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314325</xdr:colOff>
      <xdr:row>26</xdr:row>
      <xdr:rowOff>0</xdr:rowOff>
    </xdr:from>
    <xdr:to>
      <xdr:col>2</xdr:col>
      <xdr:colOff>314325</xdr:colOff>
      <xdr:row>33</xdr:row>
      <xdr:rowOff>133350</xdr:rowOff>
    </xdr:to>
    <xdr:sp macro="" textlink="">
      <xdr:nvSpPr>
        <xdr:cNvPr id="96" name="Line 14">
          <a:extLst>
            <a:ext uri="{FF2B5EF4-FFF2-40B4-BE49-F238E27FC236}">
              <a16:creationId xmlns:a16="http://schemas.microsoft.com/office/drawing/2014/main" id="{3902B8DA-791C-4A73-9C46-BE46D1F14191}"/>
            </a:ext>
          </a:extLst>
        </xdr:cNvPr>
        <xdr:cNvSpPr>
          <a:spLocks noChangeShapeType="1"/>
        </xdr:cNvSpPr>
      </xdr:nvSpPr>
      <xdr:spPr bwMode="auto">
        <a:xfrm flipV="1">
          <a:off x="1581150" y="4857750"/>
          <a:ext cx="1047750" cy="18002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25</xdr:row>
      <xdr:rowOff>152400</xdr:rowOff>
    </xdr:from>
    <xdr:to>
      <xdr:col>4</xdr:col>
      <xdr:colOff>333375</xdr:colOff>
      <xdr:row>33</xdr:row>
      <xdr:rowOff>123825</xdr:rowOff>
    </xdr:to>
    <xdr:sp macro="" textlink="">
      <xdr:nvSpPr>
        <xdr:cNvPr id="97" name="Line 15">
          <a:extLst>
            <a:ext uri="{FF2B5EF4-FFF2-40B4-BE49-F238E27FC236}">
              <a16:creationId xmlns:a16="http://schemas.microsoft.com/office/drawing/2014/main" id="{CBF596D2-F2BE-4549-BC4F-51EED40978A0}"/>
            </a:ext>
          </a:extLst>
        </xdr:cNvPr>
        <xdr:cNvSpPr>
          <a:spLocks noChangeShapeType="1"/>
        </xdr:cNvSpPr>
      </xdr:nvSpPr>
      <xdr:spPr bwMode="auto">
        <a:xfrm flipV="1">
          <a:off x="3695700" y="4772025"/>
          <a:ext cx="1047750" cy="18764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314325</xdr:colOff>
      <xdr:row>26</xdr:row>
      <xdr:rowOff>0</xdr:rowOff>
    </xdr:from>
    <xdr:to>
      <xdr:col>6</xdr:col>
      <xdr:colOff>314325</xdr:colOff>
      <xdr:row>33</xdr:row>
      <xdr:rowOff>133350</xdr:rowOff>
    </xdr:to>
    <xdr:sp macro="" textlink="">
      <xdr:nvSpPr>
        <xdr:cNvPr id="98" name="Line 16">
          <a:extLst>
            <a:ext uri="{FF2B5EF4-FFF2-40B4-BE49-F238E27FC236}">
              <a16:creationId xmlns:a16="http://schemas.microsoft.com/office/drawing/2014/main" id="{2D29DE28-5ABE-4AB5-9765-CC185A060ED2}"/>
            </a:ext>
          </a:extLst>
        </xdr:cNvPr>
        <xdr:cNvSpPr>
          <a:spLocks noChangeShapeType="1"/>
        </xdr:cNvSpPr>
      </xdr:nvSpPr>
      <xdr:spPr bwMode="auto">
        <a:xfrm flipV="1">
          <a:off x="5772150" y="4857750"/>
          <a:ext cx="1047750" cy="18002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322816</xdr:colOff>
      <xdr:row>35</xdr:row>
      <xdr:rowOff>133350</xdr:rowOff>
    </xdr:from>
    <xdr:to>
      <xdr:col>7</xdr:col>
      <xdr:colOff>275191</xdr:colOff>
      <xdr:row>38</xdr:row>
      <xdr:rowOff>0</xdr:rowOff>
    </xdr:to>
    <xdr:sp macro="" textlink="">
      <xdr:nvSpPr>
        <xdr:cNvPr id="99" name="AutoShape 17">
          <a:extLst>
            <a:ext uri="{FF2B5EF4-FFF2-40B4-BE49-F238E27FC236}">
              <a16:creationId xmlns:a16="http://schemas.microsoft.com/office/drawing/2014/main" id="{8CFDBF4A-0846-4314-9D6F-BC9B1F0F33D9}"/>
            </a:ext>
          </a:extLst>
        </xdr:cNvPr>
        <xdr:cNvSpPr>
          <a:spLocks/>
        </xdr:cNvSpPr>
      </xdr:nvSpPr>
      <xdr:spPr bwMode="auto">
        <a:xfrm rot="5400000">
          <a:off x="3894691" y="3781425"/>
          <a:ext cx="581025" cy="7286625"/>
        </a:xfrm>
        <a:prstGeom prst="rightBrace">
          <a:avLst>
            <a:gd name="adj1" fmla="val 125000"/>
            <a:gd name="adj2" fmla="val 50000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550679</xdr:colOff>
      <xdr:row>38</xdr:row>
      <xdr:rowOff>90854</xdr:rowOff>
    </xdr:from>
    <xdr:to>
      <xdr:col>4</xdr:col>
      <xdr:colOff>817379</xdr:colOff>
      <xdr:row>39</xdr:row>
      <xdr:rowOff>148004</xdr:rowOff>
    </xdr:to>
    <xdr:sp macro="" textlink="">
      <xdr:nvSpPr>
        <xdr:cNvPr id="100" name="Rectangle 18">
          <a:extLst>
            <a:ext uri="{FF2B5EF4-FFF2-40B4-BE49-F238E27FC236}">
              <a16:creationId xmlns:a16="http://schemas.microsoft.com/office/drawing/2014/main" id="{CA1B5650-4B93-4FEC-A535-4152DA85600E}"/>
            </a:ext>
          </a:extLst>
        </xdr:cNvPr>
        <xdr:cNvSpPr>
          <a:spLocks noChangeArrowheads="1"/>
        </xdr:cNvSpPr>
      </xdr:nvSpPr>
      <xdr:spPr bwMode="auto">
        <a:xfrm>
          <a:off x="2865254" y="7806104"/>
          <a:ext cx="2362200" cy="29527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Mögliche Ursachen</a:t>
          </a:r>
          <a:endParaRPr lang="de-DE" b="0"/>
        </a:p>
      </xdr:txBody>
    </xdr:sp>
    <xdr:clientData/>
  </xdr:twoCellAnchor>
  <xdr:twoCellAnchor>
    <xdr:from>
      <xdr:col>9</xdr:col>
      <xdr:colOff>95250</xdr:colOff>
      <xdr:row>35</xdr:row>
      <xdr:rowOff>104775</xdr:rowOff>
    </xdr:from>
    <xdr:to>
      <xdr:col>10</xdr:col>
      <xdr:colOff>628650</xdr:colOff>
      <xdr:row>37</xdr:row>
      <xdr:rowOff>133350</xdr:rowOff>
    </xdr:to>
    <xdr:sp macro="" textlink="">
      <xdr:nvSpPr>
        <xdr:cNvPr id="101" name="AutoShape 19">
          <a:extLst>
            <a:ext uri="{FF2B5EF4-FFF2-40B4-BE49-F238E27FC236}">
              <a16:creationId xmlns:a16="http://schemas.microsoft.com/office/drawing/2014/main" id="{F864B6D2-884A-4572-91E8-A7EAB43AAFF2}"/>
            </a:ext>
          </a:extLst>
        </xdr:cNvPr>
        <xdr:cNvSpPr>
          <a:spLocks/>
        </xdr:cNvSpPr>
      </xdr:nvSpPr>
      <xdr:spPr bwMode="auto">
        <a:xfrm rot="5400000">
          <a:off x="10282237" y="6567488"/>
          <a:ext cx="504825" cy="1581150"/>
        </a:xfrm>
        <a:prstGeom prst="rightBrace">
          <a:avLst>
            <a:gd name="adj1" fmla="val 30631"/>
            <a:gd name="adj2" fmla="val 50000"/>
          </a:avLst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297474</xdr:colOff>
      <xdr:row>38</xdr:row>
      <xdr:rowOff>76200</xdr:rowOff>
    </xdr:from>
    <xdr:to>
      <xdr:col>10</xdr:col>
      <xdr:colOff>449874</xdr:colOff>
      <xdr:row>39</xdr:row>
      <xdr:rowOff>133350</xdr:rowOff>
    </xdr:to>
    <xdr:sp macro="" textlink="">
      <xdr:nvSpPr>
        <xdr:cNvPr id="102" name="Rectangle 20">
          <a:extLst>
            <a:ext uri="{FF2B5EF4-FFF2-40B4-BE49-F238E27FC236}">
              <a16:creationId xmlns:a16="http://schemas.microsoft.com/office/drawing/2014/main" id="{BB63203D-3732-45F3-A66E-C69F86305015}"/>
            </a:ext>
          </a:extLst>
        </xdr:cNvPr>
        <xdr:cNvSpPr>
          <a:spLocks noChangeArrowheads="1"/>
        </xdr:cNvSpPr>
      </xdr:nvSpPr>
      <xdr:spPr bwMode="auto">
        <a:xfrm>
          <a:off x="9946299" y="7791450"/>
          <a:ext cx="1200150" cy="295275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Wirkung</a:t>
          </a:r>
          <a:endParaRPr lang="de-DE" b="0"/>
        </a:p>
      </xdr:txBody>
    </xdr:sp>
    <xdr:clientData/>
  </xdr:twoCellAnchor>
  <xdr:twoCellAnchor>
    <xdr:from>
      <xdr:col>9</xdr:col>
      <xdr:colOff>19050</xdr:colOff>
      <xdr:row>22</xdr:row>
      <xdr:rowOff>240238</xdr:rowOff>
    </xdr:from>
    <xdr:to>
      <xdr:col>10</xdr:col>
      <xdr:colOff>514350</xdr:colOff>
      <xdr:row>27</xdr:row>
      <xdr:rowOff>173563</xdr:rowOff>
    </xdr:to>
    <xdr:sp macro="" textlink="">
      <xdr:nvSpPr>
        <xdr:cNvPr id="103" name="Rectangle 21">
          <a:extLst>
            <a:ext uri="{FF2B5EF4-FFF2-40B4-BE49-F238E27FC236}">
              <a16:creationId xmlns:a16="http://schemas.microsoft.com/office/drawing/2014/main" id="{5CDA58B0-74A4-4EF7-8E73-01FFD619F84E}"/>
            </a:ext>
          </a:extLst>
        </xdr:cNvPr>
        <xdr:cNvSpPr>
          <a:spLocks noChangeArrowheads="1"/>
        </xdr:cNvSpPr>
      </xdr:nvSpPr>
      <xdr:spPr bwMode="auto">
        <a:xfrm>
          <a:off x="9667875" y="4145488"/>
          <a:ext cx="1543050" cy="1123950"/>
        </a:xfrm>
        <a:prstGeom prst="rect">
          <a:avLst/>
        </a:prstGeom>
        <a:solidFill>
          <a:srgbClr val="FF00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de-DE" sz="1400" b="0" i="0" u="none" strike="noStrike" baseline="0">
              <a:solidFill>
                <a:schemeClr val="bg1"/>
              </a:solidFill>
              <a:latin typeface="Arial"/>
              <a:cs typeface="Arial"/>
            </a:rPr>
            <a:t>Qualitäts-</a:t>
          </a:r>
        </a:p>
        <a:p>
          <a:pPr algn="ctr" rtl="0">
            <a:defRPr sz="1000"/>
          </a:pPr>
          <a:r>
            <a:rPr lang="de-DE" sz="1400" b="0" i="0" u="none" strike="noStrike" baseline="0">
              <a:solidFill>
                <a:schemeClr val="bg1"/>
              </a:solidFill>
              <a:latin typeface="Arial"/>
              <a:cs typeface="Arial"/>
            </a:rPr>
            <a:t>problem</a:t>
          </a:r>
          <a:endParaRPr lang="de-DE" sz="1400" b="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171450</xdr:colOff>
      <xdr:row>19</xdr:row>
      <xdr:rowOff>66675</xdr:rowOff>
    </xdr:from>
    <xdr:to>
      <xdr:col>1</xdr:col>
      <xdr:colOff>419100</xdr:colOff>
      <xdr:row>20</xdr:row>
      <xdr:rowOff>104775</xdr:rowOff>
    </xdr:to>
    <xdr:sp macro="" textlink="">
      <xdr:nvSpPr>
        <xdr:cNvPr id="104" name="AutoShape 22">
          <a:extLst>
            <a:ext uri="{FF2B5EF4-FFF2-40B4-BE49-F238E27FC236}">
              <a16:creationId xmlns:a16="http://schemas.microsoft.com/office/drawing/2014/main" id="{2E2100F1-37F8-43D4-966A-C64AF2E0779D}"/>
            </a:ext>
          </a:extLst>
        </xdr:cNvPr>
        <xdr:cNvSpPr>
          <a:spLocks noChangeArrowheads="1"/>
        </xdr:cNvSpPr>
      </xdr:nvSpPr>
      <xdr:spPr bwMode="auto">
        <a:xfrm>
          <a:off x="390525" y="3257550"/>
          <a:ext cx="1295400" cy="276225"/>
        </a:xfrm>
        <a:prstGeom prst="rightArrowCallout">
          <a:avLst>
            <a:gd name="adj1" fmla="val 25000"/>
            <a:gd name="adj2" fmla="val 25000"/>
            <a:gd name="adj3" fmla="val 8412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Planung</a:t>
          </a:r>
          <a:endParaRPr lang="de-DE"/>
        </a:p>
      </xdr:txBody>
    </xdr:sp>
    <xdr:clientData/>
  </xdr:twoCellAnchor>
  <xdr:twoCellAnchor>
    <xdr:from>
      <xdr:col>0</xdr:col>
      <xdr:colOff>266700</xdr:colOff>
      <xdr:row>28</xdr:row>
      <xdr:rowOff>66674</xdr:rowOff>
    </xdr:from>
    <xdr:to>
      <xdr:col>2</xdr:col>
      <xdr:colOff>0</xdr:colOff>
      <xdr:row>29</xdr:row>
      <xdr:rowOff>142874</xdr:rowOff>
    </xdr:to>
    <xdr:sp macro="" textlink="">
      <xdr:nvSpPr>
        <xdr:cNvPr id="105" name="AutoShape 23">
          <a:extLst>
            <a:ext uri="{FF2B5EF4-FFF2-40B4-BE49-F238E27FC236}">
              <a16:creationId xmlns:a16="http://schemas.microsoft.com/office/drawing/2014/main" id="{3525F498-A14F-4061-B5B0-26E495997234}"/>
            </a:ext>
          </a:extLst>
        </xdr:cNvPr>
        <xdr:cNvSpPr>
          <a:spLocks noChangeArrowheads="1"/>
        </xdr:cNvSpPr>
      </xdr:nvSpPr>
      <xdr:spPr bwMode="auto">
        <a:xfrm>
          <a:off x="266700" y="6372224"/>
          <a:ext cx="1104900" cy="219075"/>
        </a:xfrm>
        <a:prstGeom prst="rightArrowCallout">
          <a:avLst>
            <a:gd name="adj1" fmla="val 25000"/>
            <a:gd name="adj2" fmla="val 25000"/>
            <a:gd name="adj3" fmla="val 80303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Messmittel</a:t>
          </a:r>
          <a:endParaRPr lang="de-DE"/>
        </a:p>
      </xdr:txBody>
    </xdr:sp>
    <xdr:clientData/>
  </xdr:twoCellAnchor>
  <xdr:twoCellAnchor>
    <xdr:from>
      <xdr:col>2</xdr:col>
      <xdr:colOff>419101</xdr:colOff>
      <xdr:row>28</xdr:row>
      <xdr:rowOff>57150</xdr:rowOff>
    </xdr:from>
    <xdr:to>
      <xdr:col>4</xdr:col>
      <xdr:colOff>1</xdr:colOff>
      <xdr:row>29</xdr:row>
      <xdr:rowOff>95250</xdr:rowOff>
    </xdr:to>
    <xdr:sp macro="" textlink="">
      <xdr:nvSpPr>
        <xdr:cNvPr id="106" name="AutoShape 24">
          <a:extLst>
            <a:ext uri="{FF2B5EF4-FFF2-40B4-BE49-F238E27FC236}">
              <a16:creationId xmlns:a16="http://schemas.microsoft.com/office/drawing/2014/main" id="{CA869ED9-C420-4D62-BCE5-E509854E1EC6}"/>
            </a:ext>
          </a:extLst>
        </xdr:cNvPr>
        <xdr:cNvSpPr>
          <a:spLocks noChangeArrowheads="1"/>
        </xdr:cNvSpPr>
      </xdr:nvSpPr>
      <xdr:spPr bwMode="auto">
        <a:xfrm>
          <a:off x="1790701" y="6362700"/>
          <a:ext cx="952500" cy="180975"/>
        </a:xfrm>
        <a:prstGeom prst="rightArrowCallout">
          <a:avLst>
            <a:gd name="adj1" fmla="val 25000"/>
            <a:gd name="adj2" fmla="val 25000"/>
            <a:gd name="adj3" fmla="val 84127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Verfahren</a:t>
          </a:r>
          <a:endParaRPr lang="de-DE"/>
        </a:p>
      </xdr:txBody>
    </xdr:sp>
    <xdr:clientData/>
  </xdr:twoCellAnchor>
  <xdr:twoCellAnchor>
    <xdr:from>
      <xdr:col>3</xdr:col>
      <xdr:colOff>0</xdr:colOff>
      <xdr:row>16</xdr:row>
      <xdr:rowOff>57150</xdr:rowOff>
    </xdr:from>
    <xdr:to>
      <xdr:col>4</xdr:col>
      <xdr:colOff>428625</xdr:colOff>
      <xdr:row>18</xdr:row>
      <xdr:rowOff>114300</xdr:rowOff>
    </xdr:to>
    <xdr:sp macro="" textlink="">
      <xdr:nvSpPr>
        <xdr:cNvPr id="107" name="AutoShape 25">
          <a:extLst>
            <a:ext uri="{FF2B5EF4-FFF2-40B4-BE49-F238E27FC236}">
              <a16:creationId xmlns:a16="http://schemas.microsoft.com/office/drawing/2014/main" id="{D728C072-BA22-45FC-89CC-AAB5E223029B}"/>
            </a:ext>
          </a:extLst>
        </xdr:cNvPr>
        <xdr:cNvSpPr>
          <a:spLocks noChangeArrowheads="1"/>
        </xdr:cNvSpPr>
      </xdr:nvSpPr>
      <xdr:spPr bwMode="auto">
        <a:xfrm>
          <a:off x="2057400" y="4648200"/>
          <a:ext cx="1114425" cy="342900"/>
        </a:xfrm>
        <a:prstGeom prst="leftArrowCallout">
          <a:avLst>
            <a:gd name="adj1" fmla="val 25000"/>
            <a:gd name="adj2" fmla="val 25000"/>
            <a:gd name="adj3" fmla="val 91270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Instand-haltung</a:t>
          </a:r>
          <a:endParaRPr lang="de-DE"/>
        </a:p>
      </xdr:txBody>
    </xdr:sp>
    <xdr:clientData/>
  </xdr:twoCellAnchor>
  <xdr:twoCellAnchor>
    <xdr:from>
      <xdr:col>4</xdr:col>
      <xdr:colOff>828675</xdr:colOff>
      <xdr:row>16</xdr:row>
      <xdr:rowOff>47625</xdr:rowOff>
    </xdr:from>
    <xdr:to>
      <xdr:col>6</xdr:col>
      <xdr:colOff>400050</xdr:colOff>
      <xdr:row>17</xdr:row>
      <xdr:rowOff>85725</xdr:rowOff>
    </xdr:to>
    <xdr:sp macro="" textlink="">
      <xdr:nvSpPr>
        <xdr:cNvPr id="108" name="AutoShape 26">
          <a:extLst>
            <a:ext uri="{FF2B5EF4-FFF2-40B4-BE49-F238E27FC236}">
              <a16:creationId xmlns:a16="http://schemas.microsoft.com/office/drawing/2014/main" id="{D06490A9-A3B1-4214-BAA3-740467DCBED2}"/>
            </a:ext>
          </a:extLst>
        </xdr:cNvPr>
        <xdr:cNvSpPr>
          <a:spLocks noChangeArrowheads="1"/>
        </xdr:cNvSpPr>
      </xdr:nvSpPr>
      <xdr:spPr bwMode="auto">
        <a:xfrm>
          <a:off x="5238750" y="2524125"/>
          <a:ext cx="1666875" cy="276225"/>
        </a:xfrm>
        <a:prstGeom prst="leftArrowCallout">
          <a:avLst>
            <a:gd name="adj1" fmla="val 25000"/>
            <a:gd name="adj2" fmla="val 25000"/>
            <a:gd name="adj3" fmla="val 91270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Werkstoff</a:t>
          </a:r>
          <a:endParaRPr lang="de-DE"/>
        </a:p>
      </xdr:txBody>
    </xdr:sp>
    <xdr:clientData/>
  </xdr:twoCellAnchor>
  <xdr:twoCellAnchor>
    <xdr:from>
      <xdr:col>6</xdr:col>
      <xdr:colOff>685799</xdr:colOff>
      <xdr:row>16</xdr:row>
      <xdr:rowOff>57149</xdr:rowOff>
    </xdr:from>
    <xdr:to>
      <xdr:col>8</xdr:col>
      <xdr:colOff>485774</xdr:colOff>
      <xdr:row>17</xdr:row>
      <xdr:rowOff>95250</xdr:rowOff>
    </xdr:to>
    <xdr:sp macro="" textlink="">
      <xdr:nvSpPr>
        <xdr:cNvPr id="109" name="AutoShape 27">
          <a:extLst>
            <a:ext uri="{FF2B5EF4-FFF2-40B4-BE49-F238E27FC236}">
              <a16:creationId xmlns:a16="http://schemas.microsoft.com/office/drawing/2014/main" id="{423420A0-9C0C-45D0-9C57-0926BECE5652}"/>
            </a:ext>
          </a:extLst>
        </xdr:cNvPr>
        <xdr:cNvSpPr>
          <a:spLocks noChangeArrowheads="1"/>
        </xdr:cNvSpPr>
      </xdr:nvSpPr>
      <xdr:spPr bwMode="auto">
        <a:xfrm>
          <a:off x="4800599" y="4648199"/>
          <a:ext cx="1171575" cy="180976"/>
        </a:xfrm>
        <a:prstGeom prst="leftArrowCallout">
          <a:avLst>
            <a:gd name="adj1" fmla="val 25000"/>
            <a:gd name="adj2" fmla="val 25000"/>
            <a:gd name="adj3" fmla="val 95833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Kompetentz</a:t>
          </a:r>
          <a:endParaRPr lang="de-DE"/>
        </a:p>
      </xdr:txBody>
    </xdr:sp>
    <xdr:clientData/>
  </xdr:twoCellAnchor>
  <xdr:twoCellAnchor>
    <xdr:from>
      <xdr:col>6</xdr:col>
      <xdr:colOff>0</xdr:colOff>
      <xdr:row>28</xdr:row>
      <xdr:rowOff>104775</xdr:rowOff>
    </xdr:from>
    <xdr:to>
      <xdr:col>7</xdr:col>
      <xdr:colOff>657225</xdr:colOff>
      <xdr:row>29</xdr:row>
      <xdr:rowOff>123826</xdr:rowOff>
    </xdr:to>
    <xdr:sp macro="" textlink="">
      <xdr:nvSpPr>
        <xdr:cNvPr id="110" name="AutoShape 28">
          <a:extLst>
            <a:ext uri="{FF2B5EF4-FFF2-40B4-BE49-F238E27FC236}">
              <a16:creationId xmlns:a16="http://schemas.microsoft.com/office/drawing/2014/main" id="{6E364975-5ABF-410A-9075-129503BCD254}"/>
            </a:ext>
          </a:extLst>
        </xdr:cNvPr>
        <xdr:cNvSpPr>
          <a:spLocks noChangeArrowheads="1"/>
        </xdr:cNvSpPr>
      </xdr:nvSpPr>
      <xdr:spPr bwMode="auto">
        <a:xfrm>
          <a:off x="4114800" y="6410325"/>
          <a:ext cx="1343025" cy="161926"/>
        </a:xfrm>
        <a:prstGeom prst="leftArrowCallout">
          <a:avLst>
            <a:gd name="adj1" fmla="val 25000"/>
            <a:gd name="adj2" fmla="val 25000"/>
            <a:gd name="adj3" fmla="val 106481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Luftfeuchte</a:t>
          </a:r>
          <a:endParaRPr lang="de-D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</xdr:colOff>
      <xdr:row>0</xdr:row>
      <xdr:rowOff>28575</xdr:rowOff>
    </xdr:from>
    <xdr:to>
      <xdr:col>19</xdr:col>
      <xdr:colOff>194000</xdr:colOff>
      <xdr:row>8</xdr:row>
      <xdr:rowOff>148590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8C33BD-3655-425C-9AEC-6C0D33DEC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28575"/>
          <a:ext cx="5537525" cy="2171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263114</xdr:colOff>
      <xdr:row>2</xdr:row>
      <xdr:rowOff>261160</xdr:rowOff>
    </xdr:from>
    <xdr:to>
      <xdr:col>19</xdr:col>
      <xdr:colOff>278305</xdr:colOff>
      <xdr:row>8</xdr:row>
      <xdr:rowOff>250031</xdr:rowOff>
    </xdr:to>
    <xdr:pic>
      <xdr:nvPicPr>
        <xdr:cNvPr id="3" name="Inhaltsplatzhalter 6">
          <a:extLst>
            <a:ext uri="{FF2B5EF4-FFF2-40B4-BE49-F238E27FC236}">
              <a16:creationId xmlns:a16="http://schemas.microsoft.com/office/drawing/2014/main" id="{FF202DA2-129B-4F3F-9DFF-D07B568E368D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3931489" y="261160"/>
          <a:ext cx="5539691" cy="303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109665</xdr:colOff>
      <xdr:row>7</xdr:row>
      <xdr:rowOff>97624</xdr:rowOff>
    </xdr:from>
    <xdr:to>
      <xdr:col>4</xdr:col>
      <xdr:colOff>1023598</xdr:colOff>
      <xdr:row>11</xdr:row>
      <xdr:rowOff>223332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59FE91C-EF8A-47F8-A37B-50E9135E57E7}"/>
            </a:ext>
          </a:extLst>
        </xdr:cNvPr>
        <xdr:cNvSpPr txBox="1"/>
      </xdr:nvSpPr>
      <xdr:spPr>
        <a:xfrm rot="19654738">
          <a:off x="2875725" y="1903564"/>
          <a:ext cx="3184693" cy="1375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320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</a:rPr>
            <a:t>In MindView erstellen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373207</xdr:colOff>
      <xdr:row>21</xdr:row>
      <xdr:rowOff>138545</xdr:rowOff>
    </xdr:from>
    <xdr:to>
      <xdr:col>20</xdr:col>
      <xdr:colOff>615776</xdr:colOff>
      <xdr:row>22</xdr:row>
      <xdr:rowOff>155861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67409587-5043-4D41-AE8C-15B4CFD6C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1593" y="4641272"/>
          <a:ext cx="242569" cy="207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389153</xdr:colOff>
      <xdr:row>19</xdr:row>
      <xdr:rowOff>285749</xdr:rowOff>
    </xdr:from>
    <xdr:to>
      <xdr:col>20</xdr:col>
      <xdr:colOff>588244</xdr:colOff>
      <xdr:row>20</xdr:row>
      <xdr:rowOff>188201</xdr:rowOff>
    </xdr:to>
    <xdr:pic>
      <xdr:nvPicPr>
        <xdr:cNvPr id="5" name="Image 2">
          <a:extLst>
            <a:ext uri="{FF2B5EF4-FFF2-40B4-BE49-F238E27FC236}">
              <a16:creationId xmlns:a16="http://schemas.microsoft.com/office/drawing/2014/main" id="{5D90E20B-B3F9-41C9-BD6A-A856E7AC9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7539" y="4312226"/>
          <a:ext cx="199091" cy="18820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40</xdr:row>
      <xdr:rowOff>0</xdr:rowOff>
    </xdr:from>
    <xdr:to>
      <xdr:col>12</xdr:col>
      <xdr:colOff>530225</xdr:colOff>
      <xdr:row>42</xdr:row>
      <xdr:rowOff>133350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E5968FFE-FF19-4E31-9D8E-5B2BA35E4892}"/>
            </a:ext>
          </a:extLst>
        </xdr:cNvPr>
        <xdr:cNvSpPr>
          <a:spLocks noChangeAspect="1" noChangeArrowheads="1"/>
        </xdr:cNvSpPr>
      </xdr:nvSpPr>
      <xdr:spPr bwMode="auto">
        <a:xfrm>
          <a:off x="7397750" y="8413750"/>
          <a:ext cx="5270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896500</xdr:colOff>
      <xdr:row>31</xdr:row>
      <xdr:rowOff>76968</xdr:rowOff>
    </xdr:from>
    <xdr:to>
      <xdr:col>20</xdr:col>
      <xdr:colOff>1366555</xdr:colOff>
      <xdr:row>33</xdr:row>
      <xdr:rowOff>163968</xdr:rowOff>
    </xdr:to>
    <xdr:pic>
      <xdr:nvPicPr>
        <xdr:cNvPr id="7" name="Image 15">
          <a:extLst>
            <a:ext uri="{FF2B5EF4-FFF2-40B4-BE49-F238E27FC236}">
              <a16:creationId xmlns:a16="http://schemas.microsoft.com/office/drawing/2014/main" id="{038FA996-A0D5-4441-AA38-059212D0E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EFFFB"/>
            </a:clrFrom>
            <a:clrTo>
              <a:srgbClr val="FEFF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4886" y="6484695"/>
          <a:ext cx="470055" cy="468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1700642</xdr:colOff>
      <xdr:row>28</xdr:row>
      <xdr:rowOff>7695</xdr:rowOff>
    </xdr:from>
    <xdr:to>
      <xdr:col>20</xdr:col>
      <xdr:colOff>2191606</xdr:colOff>
      <xdr:row>30</xdr:row>
      <xdr:rowOff>94695</xdr:rowOff>
    </xdr:to>
    <xdr:pic>
      <xdr:nvPicPr>
        <xdr:cNvPr id="8" name="Image 16">
          <a:extLst>
            <a:ext uri="{FF2B5EF4-FFF2-40B4-BE49-F238E27FC236}">
              <a16:creationId xmlns:a16="http://schemas.microsoft.com/office/drawing/2014/main" id="{2053A6CB-DBD5-4A32-BE7C-C387516B8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EFFFB"/>
            </a:clrFrom>
            <a:clrTo>
              <a:srgbClr val="FEFF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028" y="5843922"/>
          <a:ext cx="490964" cy="468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1469346</xdr:colOff>
      <xdr:row>31</xdr:row>
      <xdr:rowOff>68309</xdr:rowOff>
    </xdr:from>
    <xdr:to>
      <xdr:col>20</xdr:col>
      <xdr:colOff>1937346</xdr:colOff>
      <xdr:row>33</xdr:row>
      <xdr:rowOff>155309</xdr:rowOff>
    </xdr:to>
    <xdr:pic>
      <xdr:nvPicPr>
        <xdr:cNvPr id="9" name="Image 17">
          <a:extLst>
            <a:ext uri="{FF2B5EF4-FFF2-40B4-BE49-F238E27FC236}">
              <a16:creationId xmlns:a16="http://schemas.microsoft.com/office/drawing/2014/main" id="{7A1AF130-AF15-490A-8C99-09CFFC9FC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EFFFB"/>
            </a:clrFrom>
            <a:clrTo>
              <a:srgbClr val="FEFF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7732" y="6476036"/>
          <a:ext cx="468000" cy="468000"/>
        </a:xfrm>
        <a:prstGeom prst="rect">
          <a:avLst/>
        </a:prstGeom>
      </xdr:spPr>
    </xdr:pic>
    <xdr:clientData/>
  </xdr:twoCellAnchor>
  <xdr:oneCellAnchor>
    <xdr:from>
      <xdr:col>20</xdr:col>
      <xdr:colOff>543596</xdr:colOff>
      <xdr:row>28</xdr:row>
      <xdr:rowOff>25013</xdr:rowOff>
    </xdr:from>
    <xdr:ext cx="468000" cy="468000"/>
    <xdr:pic>
      <xdr:nvPicPr>
        <xdr:cNvPr id="10" name="Image 18">
          <a:extLst>
            <a:ext uri="{FF2B5EF4-FFF2-40B4-BE49-F238E27FC236}">
              <a16:creationId xmlns:a16="http://schemas.microsoft.com/office/drawing/2014/main" id="{05ABAC34-E4AD-49A7-92FB-57B5AC25F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EFFFB"/>
            </a:clrFrom>
            <a:clrTo>
              <a:srgbClr val="FEFF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1982" y="5861240"/>
          <a:ext cx="468000" cy="468000"/>
        </a:xfrm>
        <a:prstGeom prst="rect">
          <a:avLst/>
        </a:prstGeom>
      </xdr:spPr>
    </xdr:pic>
    <xdr:clientData/>
  </xdr:oneCellAnchor>
  <xdr:oneCellAnchor>
    <xdr:from>
      <xdr:col>20</xdr:col>
      <xdr:colOff>1127989</xdr:colOff>
      <xdr:row>28</xdr:row>
      <xdr:rowOff>7696</xdr:rowOff>
    </xdr:from>
    <xdr:ext cx="468000" cy="468000"/>
    <xdr:pic>
      <xdr:nvPicPr>
        <xdr:cNvPr id="11" name="Image 19">
          <a:extLst>
            <a:ext uri="{FF2B5EF4-FFF2-40B4-BE49-F238E27FC236}">
              <a16:creationId xmlns:a16="http://schemas.microsoft.com/office/drawing/2014/main" id="{CF07FFAB-1E81-45FB-9A7A-A26D966E1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EFFFB"/>
            </a:clrFrom>
            <a:clrTo>
              <a:srgbClr val="FEFF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6375" y="5843923"/>
          <a:ext cx="468000" cy="468000"/>
        </a:xfrm>
        <a:prstGeom prst="rect">
          <a:avLst/>
        </a:prstGeom>
      </xdr:spPr>
    </xdr:pic>
    <xdr:clientData/>
  </xdr:oneCellAnchor>
  <xdr:twoCellAnchor editAs="oneCell">
    <xdr:from>
      <xdr:col>20</xdr:col>
      <xdr:colOff>679374</xdr:colOff>
      <xdr:row>24</xdr:row>
      <xdr:rowOff>33226</xdr:rowOff>
    </xdr:from>
    <xdr:to>
      <xdr:col>20</xdr:col>
      <xdr:colOff>1238249</xdr:colOff>
      <xdr:row>26</xdr:row>
      <xdr:rowOff>180642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98F52743-4DBE-4949-A9D7-722F294EF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1667760" y="5107453"/>
          <a:ext cx="558875" cy="528416"/>
        </a:xfrm>
        <a:prstGeom prst="rect">
          <a:avLst/>
        </a:prstGeom>
      </xdr:spPr>
    </xdr:pic>
    <xdr:clientData/>
  </xdr:twoCellAnchor>
  <xdr:twoCellAnchor editAs="oneCell">
    <xdr:from>
      <xdr:col>20</xdr:col>
      <xdr:colOff>1454729</xdr:colOff>
      <xdr:row>24</xdr:row>
      <xdr:rowOff>77933</xdr:rowOff>
    </xdr:from>
    <xdr:to>
      <xdr:col>20</xdr:col>
      <xdr:colOff>2061122</xdr:colOff>
      <xdr:row>27</xdr:row>
      <xdr:rowOff>37026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536361BD-5E9D-4258-BC8F-B287C3A0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12443115" y="5152160"/>
          <a:ext cx="606393" cy="5305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orlage%20PLP%20erweite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$f$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blem solving basic tool"/>
      <sheetName val="Process and methods"/>
      <sheetName val="1. Problem definieren - 5W2H"/>
      <sheetName val="5W2H_A4"/>
      <sheetName val="2. Ursachen identifizieren"/>
      <sheetName val="3. Ziel setzen - SMART"/>
      <sheetName val="4. Ursachen ident. - 5 Why"/>
      <sheetName val="6. Finanziellen Effekt prüfen"/>
      <sheetName val="TimeLine"/>
      <sheetName val="Problem solving basic tool (2)"/>
      <sheetName val="Language"/>
    </sheetNames>
    <sheetDataSet>
      <sheetData sheetId="0">
        <row r="2">
          <cell r="C2">
            <v>3</v>
          </cell>
          <cell r="D2" t="str">
            <v>German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C2" t="str">
            <v>English</v>
          </cell>
          <cell r="D2" t="str">
            <v>French</v>
          </cell>
          <cell r="E2" t="str">
            <v>German</v>
          </cell>
          <cell r="F2" t="str">
            <v>Italian</v>
          </cell>
          <cell r="G2" t="str">
            <v>Spanish</v>
          </cell>
          <cell r="H2" t="str">
            <v>Portuguese</v>
          </cell>
          <cell r="I2" t="str">
            <v>Russian</v>
          </cell>
          <cell r="J2" t="str">
            <v>Ukrainian</v>
          </cell>
          <cell r="K2" t="str">
            <v>---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f$5"/>
      <sheetName val="Macro1"/>
      <sheetName val="Index"/>
      <sheetName val="1 OEE Analysis"/>
      <sheetName val="1.1 OEE Analysis Graph"/>
      <sheetName val="2.1 Process Flow Prodline 2002"/>
      <sheetName val="2.2 Process Flow Prodline 2003"/>
      <sheetName val="2.3 Process Flow Prodline 04-05"/>
      <sheetName val="3 Volume Deployment"/>
      <sheetName val="4.a Potential Benefits"/>
      <sheetName val="4.a.1 Financial Figures"/>
      <sheetName val="4.b Potential Benefits"/>
      <sheetName val="4.b.1 Financial Figures"/>
      <sheetName val="5 Material Loss Analysis"/>
      <sheetName val="5.1 Waste Deployment"/>
      <sheetName val="5.2 Waste Analysis Tool"/>
      <sheetName val="5.3 Waste Data Collection"/>
      <sheetName val="10 Maintenance"/>
      <sheetName val="Grafico1"/>
      <sheetName val="macro"/>
      <sheetName val="_f_5"/>
      <sheetName val="0. Tabellone"/>
      <sheetName val="1. Info generali"/>
      <sheetName val="2. Deployment"/>
      <sheetName val="3. Percorso"/>
      <sheetName val="4 Master plan"/>
      <sheetName val="5. KPI"/>
      <sheetName val="6.Matrice di formazione"/>
      <sheetName val="7.C&amp;B graf."/>
      <sheetName val="7.1.C&amp;B calcolo"/>
      <sheetName val="8.Audit"/>
      <sheetName val="S1. Passo1"/>
      <sheetName val="S1. piano"/>
      <sheetName val="S2. Passo2"/>
      <sheetName val="S2. piano"/>
      <sheetName val="Registro attività"/>
      <sheetName val="S3. Passo"/>
      <sheetName val="S3. piano"/>
      <sheetName val="S4. Passo4"/>
      <sheetName val="S4.Piano"/>
      <sheetName val="S5. Passo5"/>
      <sheetName val="S5.Piano"/>
      <sheetName val="Check list"/>
      <sheetName val="Follow-up"/>
      <sheetName val="Cartellinatura"/>
      <sheetName val="grafico Causa Ferm. Gruppo macc"/>
      <sheetName val="RIEP Ferm 635+621+644"/>
      <sheetName val="RIEP Ferm 635+621"/>
      <sheetName val="RIEP Ferm 635 SING"/>
      <sheetName val="RIEP Ferm 621 SING"/>
      <sheetName val="RIEP Ferm 644"/>
      <sheetName val="Mod 635+621+644"/>
      <sheetName val="Mod 635+621"/>
      <sheetName val="Mod 635 SING"/>
      <sheetName val="Mod 644SING."/>
      <sheetName val="Mod 621SING."/>
      <sheetName val="Tablica"/>
      <sheetName val="1.Skład grupy"/>
      <sheetName val="2. Opis problemu"/>
      <sheetName val="PARETO"/>
      <sheetName val="pareto 2"/>
      <sheetName val="pareto 3"/>
      <sheetName val="3. Wskażnik postępu"/>
      <sheetName val="punkty krytyczne"/>
      <sheetName val="arkusz danych"/>
      <sheetName val="Masterplan"/>
      <sheetName val="Zmiany"/>
      <sheetName val="8. Tabela umiejętności"/>
      <sheetName val="Plan działania"/>
      <sheetName val="Krok 1"/>
      <sheetName val="Krok 2"/>
      <sheetName val="Krok 3"/>
      <sheetName val="Step 4"/>
      <sheetName val="Analiza 5 X Dlaczego"/>
      <sheetName val="raport1"/>
      <sheetName val="raport2"/>
      <sheetName val="raport3"/>
      <sheetName val="raport4"/>
      <sheetName val="raport5"/>
      <sheetName val="raport6"/>
      <sheetName val="raport7"/>
      <sheetName val="raport8"/>
      <sheetName val="raport9"/>
      <sheetName val="harm czyszcz"/>
      <sheetName val="7. Plan spotkań"/>
      <sheetName val="6.Plan działania"/>
      <sheetName val="5. Koszty i zyski"/>
      <sheetName val="TeamBoardOPL"/>
      <sheetName val="TeamBoard"/>
      <sheetName val="GeneralInfo"/>
      <sheetName val="Deployment"/>
      <sheetName val="Route"/>
      <sheetName val="Perfor.Indi."/>
      <sheetName val="Routines"/>
      <sheetName val="Training"/>
      <sheetName val="TeamAudit"/>
      <sheetName val="5S TeamAudit"/>
      <sheetName val="AM TeamAudit"/>
      <sheetName val="Actions"/>
      <sheetName val="BasicProblemOPL"/>
      <sheetName val="ImprovementOPL"/>
      <sheetName val="Step1"/>
      <sheetName val="Step2"/>
      <sheetName val="Step3"/>
      <sheetName val="Step4"/>
      <sheetName val="Step5"/>
      <sheetName val="Step6"/>
      <sheetName val="Step7"/>
      <sheetName val="Step"/>
      <sheetName val="Work Sampling-S"/>
      <sheetName val="Work Sampling"/>
      <sheetName val="M-MC Diagram format"/>
      <sheetName val="Before Data Entry"/>
      <sheetName val="Tasks optimisation "/>
      <sheetName val="CHARTS"/>
      <sheetName val="Before Data Entry ex"/>
      <sheetName val="Tasks optimisation ex"/>
      <sheetName val="CHARTS ex"/>
      <sheetName val="From TO Matrix (layout)"/>
      <sheetName val="Flow Diagram"/>
      <sheetName val="Travel Chart form"/>
      <sheetName val="Travel Chart Layout"/>
      <sheetName val="Feuil1"/>
      <sheetName val="Maint  &amp; Consumable detail"/>
      <sheetName val="반송불량율"/>
      <sheetName val="Hoja1"/>
      <sheetName val="13 (2)"/>
      <sheetName val="199 (2)"/>
      <sheetName val="Dati Base"/>
      <sheetName val="Team Audit"/>
      <sheetName val="KPI"/>
      <sheetName val="OPI following up"/>
      <sheetName val="KPI异状分析跟踪表"/>
      <sheetName val="Registro TAGS"/>
      <sheetName val="Blad4"/>
      <sheetName val="Blad2"/>
      <sheetName val="Blad1"/>
      <sheetName val="Blad3"/>
      <sheetName val="1 (1)"/>
      <sheetName val="Deployment 1 "/>
      <sheetName val="#REF"/>
      <sheetName val="Basics"/>
      <sheetName val="Arkusz1"/>
      <sheetName val="DATOS"/>
      <sheetName val="Prob. Res. Index"/>
      <sheetName val="Lijst"/>
      <sheetName val="13"/>
      <sheetName val="Navigation"/>
      <sheetName val="Ops losses output summary"/>
      <sheetName val="Fichas de Proceso"/>
      <sheetName val="Hoja2"/>
      <sheetName val="Msia"/>
      <sheetName val="Breakdown following chart FM"/>
      <sheetName val="기안"/>
      <sheetName val="Listes déroulantes"/>
      <sheetName val="5 Material Loss @nalysis"/>
      <sheetName val="5.2 Waste Alalysis Tool"/>
      <sheetName val="Dropdown"/>
      <sheetName val="Sheet1"/>
      <sheetName val="CRITERIOS DE CALIFICACIÓN"/>
      <sheetName val="LISTAS 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_EFESO">
      <a:dk1>
        <a:srgbClr val="6A615A"/>
      </a:dk1>
      <a:lt1>
        <a:srgbClr val="FFFFFF"/>
      </a:lt1>
      <a:dk2>
        <a:srgbClr val="442778"/>
      </a:dk2>
      <a:lt2>
        <a:srgbClr val="8D8279"/>
      </a:lt2>
      <a:accent1>
        <a:srgbClr val="442778"/>
      </a:accent1>
      <a:accent2>
        <a:srgbClr val="EF7918"/>
      </a:accent2>
      <a:accent3>
        <a:srgbClr val="CFBF4E"/>
      </a:accent3>
      <a:accent4>
        <a:srgbClr val="62B9B4"/>
      </a:accent4>
      <a:accent5>
        <a:srgbClr val="DDD1E9"/>
      </a:accent5>
      <a:accent6>
        <a:srgbClr val="BBB4AF"/>
      </a:accent6>
      <a:hlink>
        <a:srgbClr val="6A615A"/>
      </a:hlink>
      <a:folHlink>
        <a:srgbClr val="BBB4A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I20"/>
  <sheetViews>
    <sheetView showGridLines="0" zoomScaleNormal="100" workbookViewId="0">
      <selection activeCell="A20" sqref="A20"/>
    </sheetView>
  </sheetViews>
  <sheetFormatPr baseColWidth="10" defaultColWidth="12" defaultRowHeight="11.25"/>
  <cols>
    <col min="1" max="6" width="12" customWidth="1"/>
  </cols>
  <sheetData>
    <row r="2" spans="1:9" ht="24.95" customHeight="1">
      <c r="A2" s="199" t="s">
        <v>0</v>
      </c>
      <c r="B2" s="199"/>
      <c r="C2" s="1">
        <f>IF(ISERROR(MATCH(LanguageName,LanguageCountries,0)),0,MATCH(LanguageName,LanguageCountries,0))</f>
        <v>3</v>
      </c>
      <c r="D2" s="200" t="s">
        <v>3</v>
      </c>
      <c r="E2" s="201"/>
    </row>
    <row r="4" spans="1:9" ht="12" thickBot="1"/>
    <row r="5" spans="1:9">
      <c r="A5" s="196" t="s">
        <v>16</v>
      </c>
      <c r="B5" s="197"/>
      <c r="C5" s="197"/>
      <c r="D5" s="197"/>
      <c r="E5" s="197"/>
      <c r="F5" s="197"/>
      <c r="G5" s="197"/>
      <c r="H5" s="197"/>
      <c r="I5" s="198"/>
    </row>
    <row r="6" spans="1:9">
      <c r="A6" s="205"/>
      <c r="B6" s="206"/>
      <c r="C6" s="206"/>
      <c r="D6" s="206"/>
      <c r="E6" s="206"/>
      <c r="F6" s="206"/>
      <c r="G6" s="206"/>
      <c r="H6" s="206"/>
      <c r="I6" s="207"/>
    </row>
    <row r="7" spans="1:9">
      <c r="A7" s="10"/>
      <c r="B7" s="5"/>
      <c r="C7" s="5"/>
      <c r="D7" s="5"/>
      <c r="E7" s="5"/>
      <c r="F7" s="5"/>
      <c r="G7" s="5"/>
      <c r="H7" s="5"/>
      <c r="I7" s="6"/>
    </row>
    <row r="8" spans="1:9">
      <c r="A8" s="10"/>
      <c r="B8" s="5"/>
      <c r="C8" s="5"/>
      <c r="D8" s="5"/>
      <c r="E8" s="5"/>
      <c r="F8" s="5"/>
      <c r="G8" s="5"/>
      <c r="H8" s="5"/>
      <c r="I8" s="6"/>
    </row>
    <row r="9" spans="1:9">
      <c r="A9" s="10"/>
      <c r="B9" s="5"/>
      <c r="C9" s="5"/>
      <c r="D9" s="5"/>
      <c r="E9" s="5"/>
      <c r="F9" s="5"/>
      <c r="G9" s="5"/>
      <c r="H9" s="5"/>
      <c r="I9" s="6"/>
    </row>
    <row r="10" spans="1:9">
      <c r="A10" s="4"/>
      <c r="B10" s="5"/>
      <c r="C10" s="5"/>
      <c r="D10" s="5"/>
      <c r="E10" s="5"/>
      <c r="F10" s="5"/>
      <c r="G10" s="5"/>
      <c r="H10" s="5"/>
      <c r="I10" s="6"/>
    </row>
    <row r="11" spans="1:9">
      <c r="A11" s="4"/>
      <c r="B11" s="5"/>
      <c r="C11" s="5"/>
      <c r="D11" s="5"/>
      <c r="E11" s="5"/>
      <c r="F11" s="5"/>
      <c r="G11" s="5"/>
      <c r="H11" s="5"/>
      <c r="I11" s="6"/>
    </row>
    <row r="12" spans="1:9">
      <c r="A12" s="4"/>
      <c r="B12" s="5"/>
      <c r="C12" s="5"/>
      <c r="D12" s="5"/>
      <c r="E12" s="5"/>
      <c r="F12" s="5"/>
      <c r="G12" s="5"/>
      <c r="H12" s="5"/>
      <c r="I12" s="6"/>
    </row>
    <row r="13" spans="1:9">
      <c r="A13" s="4"/>
      <c r="B13" s="5"/>
      <c r="C13" s="5"/>
      <c r="D13" s="5"/>
      <c r="E13" s="5"/>
      <c r="F13" s="5"/>
      <c r="G13" s="5"/>
      <c r="H13" s="5"/>
      <c r="I13" s="6"/>
    </row>
    <row r="14" spans="1:9">
      <c r="A14" s="4"/>
      <c r="B14" s="5"/>
      <c r="C14" s="5"/>
      <c r="D14" s="5"/>
      <c r="E14" s="5"/>
      <c r="F14" s="5"/>
      <c r="G14" s="5"/>
      <c r="H14" s="5"/>
      <c r="I14" s="6"/>
    </row>
    <row r="15" spans="1:9" ht="12" thickBot="1">
      <c r="A15" s="7"/>
      <c r="B15" s="8"/>
      <c r="C15" s="8"/>
      <c r="D15" s="8"/>
      <c r="E15" s="8"/>
      <c r="F15" s="8"/>
      <c r="G15" s="8"/>
      <c r="H15" s="8"/>
      <c r="I15" s="9"/>
    </row>
    <row r="17" spans="1:9">
      <c r="A17" s="202" t="s">
        <v>11</v>
      </c>
      <c r="B17" s="203"/>
      <c r="C17" s="203"/>
      <c r="D17" s="203"/>
      <c r="E17" s="203"/>
      <c r="F17" s="203"/>
      <c r="G17" s="203"/>
      <c r="H17" s="203"/>
      <c r="I17" s="204"/>
    </row>
    <row r="18" spans="1:9">
      <c r="A18" s="59" t="s">
        <v>12</v>
      </c>
      <c r="B18" s="59" t="s">
        <v>13</v>
      </c>
      <c r="C18" s="208" t="s">
        <v>14</v>
      </c>
      <c r="D18" s="208"/>
      <c r="E18" s="208" t="s">
        <v>15</v>
      </c>
      <c r="F18" s="208"/>
      <c r="G18" s="208"/>
      <c r="H18" s="208"/>
      <c r="I18" s="208"/>
    </row>
    <row r="19" spans="1:9">
      <c r="A19" s="3"/>
      <c r="B19" s="2"/>
      <c r="C19" s="191"/>
      <c r="D19" s="192"/>
      <c r="E19" s="193"/>
      <c r="F19" s="194"/>
      <c r="G19" s="194"/>
      <c r="H19" s="194"/>
      <c r="I19" s="195"/>
    </row>
    <row r="20" spans="1:9">
      <c r="A20" s="3"/>
      <c r="B20" s="2"/>
      <c r="C20" s="191"/>
      <c r="D20" s="192"/>
      <c r="E20" s="193"/>
      <c r="F20" s="194"/>
      <c r="G20" s="194"/>
      <c r="H20" s="194"/>
      <c r="I20" s="195"/>
    </row>
  </sheetData>
  <sheetProtection autoFilter="0"/>
  <mergeCells count="11">
    <mergeCell ref="C20:D20"/>
    <mergeCell ref="E20:I20"/>
    <mergeCell ref="A5:I5"/>
    <mergeCell ref="A2:B2"/>
    <mergeCell ref="D2:E2"/>
    <mergeCell ref="A17:I17"/>
    <mergeCell ref="C19:D19"/>
    <mergeCell ref="E19:I19"/>
    <mergeCell ref="A6:I6"/>
    <mergeCell ref="C18:D18"/>
    <mergeCell ref="E18:I18"/>
  </mergeCells>
  <dataValidations count="1">
    <dataValidation type="list" allowBlank="1" showInputMessage="1" showErrorMessage="1" sqref="D2" xr:uid="{00000000-0002-0000-0000-000000000000}">
      <formula1>LanguageCountries</formula1>
    </dataValidation>
  </dataValidations>
  <pageMargins left="0.7" right="0.7" top="0.75" bottom="0.75" header="0.3" footer="0.3"/>
  <pageSetup paperSize="9" orientation="portrait" r:id="rId1"/>
  <headerFooter>
    <oddHeader>&amp;L&amp;G&amp;C&amp;16&amp;A&amp;R&amp;G</oddHeader>
    <oddFooter>&amp;C&amp;P/&amp;N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5B5C-2FE6-44CA-9D20-21D12F8B0196}">
  <sheetPr>
    <pageSetUpPr fitToPage="1"/>
  </sheetPr>
  <dimension ref="A1:U41"/>
  <sheetViews>
    <sheetView showGridLines="0" zoomScale="60" zoomScaleNormal="60" zoomScaleSheetLayoutView="100" workbookViewId="0">
      <selection activeCell="X14" sqref="X14"/>
    </sheetView>
  </sheetViews>
  <sheetFormatPr baseColWidth="10" defaultColWidth="13.33203125" defaultRowHeight="15"/>
  <cols>
    <col min="1" max="2" width="5.1640625" style="161" customWidth="1"/>
    <col min="3" max="3" width="12.5" style="161" customWidth="1"/>
    <col min="4" max="4" width="14.83203125" style="161" customWidth="1"/>
    <col min="5" max="5" width="3.6640625" style="161" customWidth="1"/>
    <col min="6" max="6" width="12.33203125" style="161" customWidth="1"/>
    <col min="7" max="7" width="16" style="161" customWidth="1"/>
    <col min="8" max="8" width="3.6640625" style="161" customWidth="1"/>
    <col min="9" max="9" width="9" style="161" customWidth="1"/>
    <col min="10" max="10" width="16" style="161" customWidth="1"/>
    <col min="11" max="11" width="3.6640625" style="161" customWidth="1"/>
    <col min="12" max="12" width="11.33203125" style="161" customWidth="1"/>
    <col min="13" max="13" width="14.83203125" style="161" customWidth="1"/>
    <col min="14" max="14" width="3.6640625" style="161" customWidth="1"/>
    <col min="15" max="15" width="11.33203125" style="161" customWidth="1"/>
    <col min="16" max="16" width="14.83203125" style="161" customWidth="1"/>
    <col min="17" max="17" width="3.6640625" style="161" customWidth="1"/>
    <col min="18" max="18" width="11.33203125" style="161" customWidth="1"/>
    <col min="19" max="19" width="14.83203125" style="161" customWidth="1"/>
    <col min="20" max="20" width="4.33203125" style="134" customWidth="1"/>
    <col min="21" max="21" width="63.33203125" style="134" customWidth="1"/>
    <col min="22" max="16384" width="13.33203125" style="135"/>
  </cols>
  <sheetData>
    <row r="1" spans="1:21" s="134" customFormat="1" ht="43.5" customHeight="1" thickBot="1">
      <c r="A1" s="390" t="s">
        <v>1534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2"/>
      <c r="T1" s="190"/>
      <c r="U1" s="190"/>
    </row>
    <row r="2" spans="1:21" ht="35.1" customHeight="1">
      <c r="A2" s="393"/>
      <c r="B2" s="394"/>
      <c r="C2" s="397" t="s">
        <v>1545</v>
      </c>
      <c r="D2" s="398"/>
      <c r="E2" s="398"/>
      <c r="F2" s="398"/>
      <c r="G2" s="398"/>
      <c r="H2" s="139"/>
      <c r="I2" s="403" t="s">
        <v>1546</v>
      </c>
      <c r="J2" s="403"/>
      <c r="K2" s="403"/>
      <c r="L2" s="403"/>
      <c r="M2" s="403"/>
      <c r="N2" s="403"/>
      <c r="O2" s="403"/>
      <c r="P2" s="403"/>
      <c r="Q2" s="403"/>
      <c r="R2" s="403"/>
      <c r="S2" s="404"/>
      <c r="U2" s="186" t="s">
        <v>1548</v>
      </c>
    </row>
    <row r="3" spans="1:21" s="136" customFormat="1" ht="16.5" customHeight="1" thickBot="1">
      <c r="A3" s="395"/>
      <c r="B3" s="396"/>
      <c r="C3" s="168" t="s">
        <v>1535</v>
      </c>
      <c r="D3" s="169"/>
      <c r="E3" s="399" t="s">
        <v>1536</v>
      </c>
      <c r="F3" s="400"/>
      <c r="G3" s="169"/>
      <c r="H3" s="401" t="s">
        <v>1537</v>
      </c>
      <c r="I3" s="402"/>
      <c r="J3" s="169"/>
      <c r="K3" s="401"/>
      <c r="L3" s="402"/>
      <c r="M3" s="169"/>
      <c r="N3" s="401"/>
      <c r="O3" s="402"/>
      <c r="P3" s="169"/>
      <c r="Q3" s="401"/>
      <c r="R3" s="402"/>
      <c r="S3" s="182"/>
      <c r="T3" s="134"/>
      <c r="U3" s="411" t="s">
        <v>1552</v>
      </c>
    </row>
    <row r="4" spans="1:21" s="137" customFormat="1" ht="6.95" customHeight="1" thickBot="1">
      <c r="A4" s="172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5"/>
      <c r="R4" s="175"/>
      <c r="S4" s="176"/>
      <c r="T4" s="134"/>
      <c r="U4" s="412"/>
    </row>
    <row r="5" spans="1:21" s="138" customFormat="1" ht="14.1" customHeight="1" thickBot="1">
      <c r="A5" s="140"/>
      <c r="B5" s="177" t="s">
        <v>1538</v>
      </c>
      <c r="C5" s="183"/>
      <c r="D5" s="177" t="s">
        <v>1539</v>
      </c>
      <c r="E5" s="178"/>
      <c r="F5" s="178"/>
      <c r="G5" s="178"/>
      <c r="H5" s="141"/>
      <c r="I5" s="179" t="s">
        <v>1540</v>
      </c>
      <c r="J5" s="178"/>
      <c r="K5" s="141"/>
      <c r="L5" s="179" t="s">
        <v>1541</v>
      </c>
      <c r="M5" s="178"/>
      <c r="N5" s="141"/>
      <c r="O5" s="179" t="s">
        <v>1542</v>
      </c>
      <c r="P5" s="178"/>
      <c r="Q5" s="141"/>
      <c r="R5" s="179" t="s">
        <v>1547</v>
      </c>
      <c r="S5" s="142"/>
      <c r="T5" s="134"/>
      <c r="U5" s="412"/>
    </row>
    <row r="6" spans="1:21" s="137" customFormat="1" ht="6.95" customHeight="1" thickBot="1">
      <c r="A6" s="173"/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4"/>
      <c r="T6" s="134"/>
      <c r="U6" s="412"/>
    </row>
    <row r="7" spans="1:21" s="137" customFormat="1">
      <c r="A7" s="145"/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46"/>
      <c r="T7" s="134"/>
      <c r="U7" s="412"/>
    </row>
    <row r="8" spans="1:21" s="137" customFormat="1">
      <c r="A8" s="145"/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46"/>
      <c r="T8" s="134"/>
      <c r="U8" s="412"/>
    </row>
    <row r="9" spans="1:21" s="137" customFormat="1">
      <c r="A9" s="145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46"/>
      <c r="T9" s="134"/>
      <c r="U9" s="412"/>
    </row>
    <row r="10" spans="1:21" s="137" customFormat="1">
      <c r="A10" s="145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46"/>
      <c r="T10" s="134"/>
      <c r="U10" s="412"/>
    </row>
    <row r="11" spans="1:21" s="137" customFormat="1">
      <c r="A11" s="145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46"/>
      <c r="T11" s="134"/>
      <c r="U11" s="412"/>
    </row>
    <row r="12" spans="1:21" s="137" customFormat="1">
      <c r="A12" s="145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46"/>
      <c r="T12" s="134"/>
      <c r="U12" s="412"/>
    </row>
    <row r="13" spans="1:21" s="137" customFormat="1" ht="15" customHeight="1">
      <c r="A13" s="145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46"/>
      <c r="T13" s="134"/>
      <c r="U13" s="412"/>
    </row>
    <row r="14" spans="1:21" s="137" customFormat="1">
      <c r="A14" s="145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46"/>
      <c r="T14" s="134"/>
      <c r="U14" s="412"/>
    </row>
    <row r="15" spans="1:21" s="137" customFormat="1">
      <c r="A15" s="145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46"/>
      <c r="T15" s="134"/>
      <c r="U15" s="412"/>
    </row>
    <row r="16" spans="1:21" s="137" customFormat="1">
      <c r="A16" s="145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46"/>
      <c r="T16" s="134"/>
      <c r="U16" s="413"/>
    </row>
    <row r="17" spans="1:21" s="137" customFormat="1">
      <c r="A17" s="145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46"/>
      <c r="T17" s="134"/>
      <c r="U17" s="414" t="s">
        <v>1549</v>
      </c>
    </row>
    <row r="18" spans="1:21" s="137" customFormat="1" ht="15" customHeight="1">
      <c r="A18" s="145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46"/>
      <c r="T18" s="134"/>
      <c r="U18" s="415"/>
    </row>
    <row r="19" spans="1:21" s="137" customFormat="1" ht="15" customHeight="1">
      <c r="A19" s="145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46"/>
      <c r="T19" s="134"/>
      <c r="U19" s="416"/>
    </row>
    <row r="20" spans="1:21" s="137" customFormat="1" ht="22.5">
      <c r="A20" s="145"/>
      <c r="B20" s="180"/>
      <c r="C20" s="180"/>
      <c r="D20" s="180"/>
      <c r="E20" s="180"/>
      <c r="F20" s="181"/>
      <c r="G20" s="175"/>
      <c r="H20" s="180"/>
      <c r="I20" s="175"/>
      <c r="J20" s="180"/>
      <c r="K20" s="180"/>
      <c r="L20" s="180"/>
      <c r="M20" s="180"/>
      <c r="N20" s="180"/>
      <c r="O20" s="180"/>
      <c r="P20" s="180"/>
      <c r="Q20" s="180"/>
      <c r="R20" s="180"/>
      <c r="S20" s="146"/>
      <c r="T20" s="134"/>
      <c r="U20" s="187"/>
    </row>
    <row r="21" spans="1:21" s="137" customFormat="1" ht="15" customHeight="1">
      <c r="A21" s="147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46"/>
      <c r="T21" s="134"/>
      <c r="U21" s="189" t="s">
        <v>1550</v>
      </c>
    </row>
    <row r="22" spans="1:21" s="137" customFormat="1">
      <c r="A22" s="145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46"/>
      <c r="T22" s="134"/>
      <c r="U22" s="187"/>
    </row>
    <row r="23" spans="1:21" s="137" customFormat="1">
      <c r="A23" s="145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46"/>
      <c r="T23" s="134"/>
      <c r="U23" s="189" t="s">
        <v>1551</v>
      </c>
    </row>
    <row r="24" spans="1:21" s="137" customFormat="1">
      <c r="A24" s="145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46"/>
      <c r="T24" s="134"/>
      <c r="U24" s="187"/>
    </row>
    <row r="25" spans="1:21" s="137" customFormat="1">
      <c r="A25" s="147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46"/>
      <c r="T25" s="134"/>
      <c r="U25" s="187"/>
    </row>
    <row r="26" spans="1:21" s="137" customFormat="1">
      <c r="A26" s="145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46"/>
      <c r="T26" s="134"/>
      <c r="U26" s="187"/>
    </row>
    <row r="27" spans="1:21" s="137" customFormat="1" ht="15" customHeight="1">
      <c r="A27" s="147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46"/>
      <c r="T27" s="134"/>
      <c r="U27" s="187"/>
    </row>
    <row r="28" spans="1:21" s="137" customFormat="1" ht="15" customHeight="1">
      <c r="A28" s="147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46"/>
      <c r="T28" s="134"/>
      <c r="U28" s="187"/>
    </row>
    <row r="29" spans="1:21" s="137" customFormat="1">
      <c r="A29" s="147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46"/>
      <c r="T29" s="134"/>
      <c r="U29" s="187"/>
    </row>
    <row r="30" spans="1:21" s="137" customFormat="1">
      <c r="A30" s="147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46"/>
      <c r="T30" s="134"/>
      <c r="U30" s="187"/>
    </row>
    <row r="31" spans="1:21" s="137" customFormat="1">
      <c r="A31" s="145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46"/>
      <c r="T31" s="134"/>
      <c r="U31" s="187"/>
    </row>
    <row r="32" spans="1:21" s="137" customFormat="1" ht="15" customHeight="1">
      <c r="A32" s="147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46"/>
      <c r="T32" s="134"/>
      <c r="U32" s="187"/>
    </row>
    <row r="33" spans="1:21" s="137" customFormat="1">
      <c r="A33" s="147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46"/>
      <c r="T33" s="134"/>
      <c r="U33" s="187"/>
    </row>
    <row r="34" spans="1:21" s="137" customFormat="1">
      <c r="A34" s="147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46"/>
      <c r="T34" s="134"/>
      <c r="U34" s="187"/>
    </row>
    <row r="35" spans="1:21" s="137" customFormat="1">
      <c r="A35" s="148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46"/>
      <c r="T35" s="134"/>
      <c r="U35" s="187"/>
    </row>
    <row r="36" spans="1:21" s="137" customFormat="1" ht="15.75" thickBot="1">
      <c r="A36" s="184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4"/>
      <c r="T36" s="134"/>
      <c r="U36" s="187"/>
    </row>
    <row r="37" spans="1:21">
      <c r="A37" s="149"/>
      <c r="B37" s="150"/>
      <c r="C37" s="150"/>
      <c r="D37" s="151"/>
      <c r="E37" s="405" t="s">
        <v>1543</v>
      </c>
      <c r="F37" s="406"/>
      <c r="G37" s="406"/>
      <c r="H37" s="406"/>
      <c r="I37" s="406"/>
      <c r="J37" s="406"/>
      <c r="K37" s="406"/>
      <c r="L37" s="406"/>
      <c r="M37" s="407"/>
      <c r="N37" s="152"/>
      <c r="O37" s="153"/>
      <c r="P37" s="153"/>
      <c r="Q37" s="153"/>
      <c r="R37" s="153"/>
      <c r="S37" s="154"/>
      <c r="U37" s="187"/>
    </row>
    <row r="38" spans="1:21">
      <c r="A38" s="155"/>
      <c r="B38" s="156"/>
      <c r="C38" s="135"/>
      <c r="D38" s="157"/>
      <c r="E38" s="408" t="s">
        <v>1544</v>
      </c>
      <c r="F38" s="409"/>
      <c r="G38" s="410"/>
      <c r="H38" s="408"/>
      <c r="I38" s="409"/>
      <c r="J38" s="410"/>
      <c r="K38" s="408"/>
      <c r="L38" s="409"/>
      <c r="M38" s="410"/>
      <c r="N38" s="158"/>
      <c r="O38" s="159"/>
      <c r="P38" s="159"/>
      <c r="Q38" s="159"/>
      <c r="R38" s="159"/>
      <c r="S38" s="160"/>
      <c r="U38" s="187"/>
    </row>
    <row r="39" spans="1:21">
      <c r="A39" s="155"/>
      <c r="B39" s="156"/>
      <c r="D39" s="157"/>
      <c r="E39" s="408" t="s">
        <v>1553</v>
      </c>
      <c r="F39" s="409"/>
      <c r="G39" s="410"/>
      <c r="H39" s="408"/>
      <c r="I39" s="409"/>
      <c r="J39" s="410"/>
      <c r="K39" s="408"/>
      <c r="L39" s="409"/>
      <c r="M39" s="410"/>
      <c r="N39" s="158"/>
      <c r="O39" s="159"/>
      <c r="P39" s="159"/>
      <c r="Q39" s="159"/>
      <c r="R39" s="159"/>
      <c r="S39" s="160"/>
      <c r="U39" s="187"/>
    </row>
    <row r="40" spans="1:21" ht="15.75" thickBot="1">
      <c r="A40" s="162"/>
      <c r="B40" s="163"/>
      <c r="C40" s="163"/>
      <c r="D40" s="164"/>
      <c r="E40" s="417" t="s">
        <v>1553</v>
      </c>
      <c r="F40" s="418"/>
      <c r="G40" s="419"/>
      <c r="H40" s="417"/>
      <c r="I40" s="418"/>
      <c r="J40" s="419"/>
      <c r="K40" s="417"/>
      <c r="L40" s="418"/>
      <c r="M40" s="419"/>
      <c r="N40" s="165"/>
      <c r="O40" s="166"/>
      <c r="P40" s="166"/>
      <c r="Q40" s="166"/>
      <c r="R40" s="166"/>
      <c r="S40" s="167"/>
      <c r="U40" s="188"/>
    </row>
    <row r="41" spans="1:21">
      <c r="U41" s="185"/>
    </row>
  </sheetData>
  <mergeCells count="21">
    <mergeCell ref="E40:G40"/>
    <mergeCell ref="H40:J40"/>
    <mergeCell ref="K40:M40"/>
    <mergeCell ref="E39:G39"/>
    <mergeCell ref="H39:J39"/>
    <mergeCell ref="K39:M39"/>
    <mergeCell ref="E37:M37"/>
    <mergeCell ref="E38:G38"/>
    <mergeCell ref="H38:J38"/>
    <mergeCell ref="K38:M38"/>
    <mergeCell ref="U3:U16"/>
    <mergeCell ref="U17:U19"/>
    <mergeCell ref="A1:S1"/>
    <mergeCell ref="A2:B3"/>
    <mergeCell ref="C2:G2"/>
    <mergeCell ref="E3:F3"/>
    <mergeCell ref="H3:I3"/>
    <mergeCell ref="K3:L3"/>
    <mergeCell ref="N3:O3"/>
    <mergeCell ref="I2:S2"/>
    <mergeCell ref="Q3:R3"/>
  </mergeCells>
  <conditionalFormatting sqref="A35">
    <cfRule type="cellIs" dxfId="3" priority="3" operator="equal">
      <formula>"p"</formula>
    </cfRule>
    <cfRule type="cellIs" dxfId="2" priority="4" operator="equal">
      <formula>"a"</formula>
    </cfRule>
  </conditionalFormatting>
  <conditionalFormatting sqref="A36">
    <cfRule type="cellIs" dxfId="1" priority="1" operator="equal">
      <formula>"p"</formula>
    </cfRule>
    <cfRule type="cellIs" dxfId="0" priority="2" operator="equal">
      <formula>"a"</formula>
    </cfRule>
  </conditionalFormatting>
  <printOptions horizontalCentered="1"/>
  <pageMargins left="0.19685039370078741" right="0.19685039370078741" top="0.19685039370078741" bottom="0.19685039370078741" header="0" footer="0"/>
  <pageSetup paperSize="9" scale="96" fitToHeight="0" orientation="landscape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F247"/>
  <sheetViews>
    <sheetView topLeftCell="A206" zoomScale="140" zoomScaleNormal="140" workbookViewId="0">
      <selection activeCell="F137" sqref="F137"/>
    </sheetView>
  </sheetViews>
  <sheetFormatPr baseColWidth="10" defaultColWidth="12" defaultRowHeight="11.25"/>
  <cols>
    <col min="1" max="1" width="4" style="37" customWidth="1"/>
    <col min="2" max="2" width="20.83203125" style="37" customWidth="1"/>
    <col min="3" max="3" width="30.6640625" style="37" customWidth="1"/>
    <col min="4" max="4" width="26.6640625" style="37" customWidth="1"/>
    <col min="5" max="5" width="30.6640625" style="37" customWidth="1"/>
    <col min="6" max="11" width="20.83203125" style="37" customWidth="1"/>
    <col min="12" max="12" width="3.83203125" style="37" customWidth="1"/>
    <col min="13" max="16384" width="12" style="37"/>
  </cols>
  <sheetData>
    <row r="1" spans="1:11" ht="12" thickBot="1"/>
    <row r="2" spans="1:11" ht="12" thickBot="1">
      <c r="B2" s="42" t="str">
        <f>IF(LanguageSelect,INDEX($C2:$K2,LanguageSelect),"---")</f>
        <v>German</v>
      </c>
      <c r="C2" s="38" t="s">
        <v>1</v>
      </c>
      <c r="D2" s="38" t="s">
        <v>2</v>
      </c>
      <c r="E2" s="38" t="s">
        <v>3</v>
      </c>
      <c r="F2" s="38" t="s">
        <v>4</v>
      </c>
      <c r="G2" s="38" t="s">
        <v>8</v>
      </c>
      <c r="H2" s="38" t="s">
        <v>9</v>
      </c>
      <c r="I2" s="38" t="s">
        <v>5</v>
      </c>
      <c r="J2" s="38" t="s">
        <v>10</v>
      </c>
      <c r="K2" s="43" t="s">
        <v>6</v>
      </c>
    </row>
    <row r="3" spans="1:11" ht="77.25">
      <c r="A3" s="44" t="s">
        <v>50</v>
      </c>
      <c r="B3" s="45" t="str">
        <f t="shared" ref="B3:B67" si="0">IF(LanguageSelect,IF(ISBLANK(INDEX($C3:$K3,LanguageSelect)),C3,INDEX($C3:$K3,LanguageSelect)),C3)</f>
        <v>Allgemeine Informationen</v>
      </c>
      <c r="C3" s="39" t="s">
        <v>17</v>
      </c>
      <c r="D3" s="39" t="s">
        <v>215</v>
      </c>
      <c r="E3" s="39" t="s">
        <v>132</v>
      </c>
      <c r="F3" s="39" t="s">
        <v>556</v>
      </c>
      <c r="G3" s="39" t="s">
        <v>722</v>
      </c>
      <c r="H3" s="39" t="s">
        <v>1082</v>
      </c>
      <c r="I3" s="46" t="s">
        <v>1245</v>
      </c>
      <c r="J3" s="39" t="s">
        <v>901</v>
      </c>
      <c r="K3" s="46"/>
    </row>
    <row r="4" spans="1:11">
      <c r="A4" s="44"/>
      <c r="B4" s="47" t="str">
        <f t="shared" si="0"/>
        <v>Werk</v>
      </c>
      <c r="C4" s="40" t="s">
        <v>20</v>
      </c>
      <c r="D4" s="40" t="s">
        <v>216</v>
      </c>
      <c r="E4" s="40" t="s">
        <v>133</v>
      </c>
      <c r="F4" s="40" t="s">
        <v>557</v>
      </c>
      <c r="G4" s="40" t="s">
        <v>723</v>
      </c>
      <c r="H4" s="40" t="s">
        <v>723</v>
      </c>
      <c r="I4" s="48" t="s">
        <v>902</v>
      </c>
      <c r="J4" s="40" t="s">
        <v>902</v>
      </c>
      <c r="K4" s="48"/>
    </row>
    <row r="5" spans="1:11">
      <c r="A5" s="44"/>
      <c r="B5" s="47" t="str">
        <f t="shared" si="0"/>
        <v>Auftraggeber</v>
      </c>
      <c r="C5" s="40" t="s">
        <v>22</v>
      </c>
      <c r="D5" s="40" t="s">
        <v>22</v>
      </c>
      <c r="E5" s="40" t="s">
        <v>134</v>
      </c>
      <c r="F5" s="40" t="s">
        <v>22</v>
      </c>
      <c r="G5" s="40" t="s">
        <v>22</v>
      </c>
      <c r="H5" s="40" t="s">
        <v>22</v>
      </c>
      <c r="I5" s="48" t="s">
        <v>903</v>
      </c>
      <c r="J5" s="40" t="s">
        <v>903</v>
      </c>
      <c r="K5" s="48"/>
    </row>
    <row r="6" spans="1:11">
      <c r="A6" s="44"/>
      <c r="B6" s="47" t="str">
        <f t="shared" si="0"/>
        <v>Abteilung</v>
      </c>
      <c r="C6" s="40" t="s">
        <v>26</v>
      </c>
      <c r="D6" s="40" t="s">
        <v>217</v>
      </c>
      <c r="E6" s="40" t="s">
        <v>135</v>
      </c>
      <c r="F6" s="40" t="s">
        <v>558</v>
      </c>
      <c r="G6" s="40" t="s">
        <v>724</v>
      </c>
      <c r="H6" s="40" t="s">
        <v>724</v>
      </c>
      <c r="I6" s="48" t="s">
        <v>1246</v>
      </c>
      <c r="J6" s="40" t="s">
        <v>904</v>
      </c>
      <c r="K6" s="48"/>
    </row>
    <row r="7" spans="1:11">
      <c r="A7" s="44"/>
      <c r="B7" s="47" t="str">
        <f t="shared" si="0"/>
        <v>VIM-Flasche</v>
      </c>
      <c r="C7" s="40" t="s">
        <v>28</v>
      </c>
      <c r="D7" s="40" t="s">
        <v>218</v>
      </c>
      <c r="E7" s="40" t="s">
        <v>136</v>
      </c>
      <c r="F7" s="40" t="s">
        <v>559</v>
      </c>
      <c r="G7" s="40" t="s">
        <v>725</v>
      </c>
      <c r="H7" s="40" t="s">
        <v>1083</v>
      </c>
      <c r="I7" s="48" t="s">
        <v>1247</v>
      </c>
      <c r="J7" s="40" t="s">
        <v>905</v>
      </c>
      <c r="K7" s="48"/>
    </row>
    <row r="8" spans="1:11">
      <c r="A8" s="44"/>
      <c r="B8" s="47" t="str">
        <f t="shared" si="0"/>
        <v>Ref. Nr.</v>
      </c>
      <c r="C8" s="40" t="s">
        <v>46</v>
      </c>
      <c r="D8" s="40" t="s">
        <v>545</v>
      </c>
      <c r="E8" s="40" t="s">
        <v>137</v>
      </c>
      <c r="F8" s="40" t="s">
        <v>560</v>
      </c>
      <c r="G8" s="40" t="s">
        <v>726</v>
      </c>
      <c r="H8" s="40" t="s">
        <v>1084</v>
      </c>
      <c r="I8" s="48" t="s">
        <v>906</v>
      </c>
      <c r="J8" s="40" t="s">
        <v>906</v>
      </c>
      <c r="K8" s="48"/>
    </row>
    <row r="9" spans="1:11" ht="22.5">
      <c r="A9" s="44"/>
      <c r="B9" s="47" t="str">
        <f t="shared" si="0"/>
        <v>Team (Namen und Rollen)</v>
      </c>
      <c r="C9" s="40" t="s">
        <v>18</v>
      </c>
      <c r="D9" s="40" t="s">
        <v>219</v>
      </c>
      <c r="E9" s="40" t="s">
        <v>138</v>
      </c>
      <c r="F9" s="40" t="s">
        <v>561</v>
      </c>
      <c r="G9" s="40" t="s">
        <v>727</v>
      </c>
      <c r="H9" s="40" t="s">
        <v>1085</v>
      </c>
      <c r="I9" s="48" t="s">
        <v>1248</v>
      </c>
      <c r="J9" s="40" t="s">
        <v>907</v>
      </c>
      <c r="K9" s="48"/>
    </row>
    <row r="10" spans="1:11">
      <c r="A10" s="44"/>
      <c r="B10" s="47" t="str">
        <f t="shared" si="0"/>
        <v>Leiter</v>
      </c>
      <c r="C10" s="40" t="s">
        <v>21</v>
      </c>
      <c r="D10" s="40" t="s">
        <v>21</v>
      </c>
      <c r="E10" s="40" t="s">
        <v>139</v>
      </c>
      <c r="F10" s="40" t="s">
        <v>21</v>
      </c>
      <c r="G10" s="40" t="s">
        <v>728</v>
      </c>
      <c r="H10" s="40" t="s">
        <v>728</v>
      </c>
      <c r="I10" s="48" t="s">
        <v>1249</v>
      </c>
      <c r="J10" s="40" t="s">
        <v>908</v>
      </c>
      <c r="K10" s="48"/>
    </row>
    <row r="11" spans="1:11">
      <c r="A11" s="44"/>
      <c r="B11" s="47" t="str">
        <f t="shared" si="0"/>
        <v>Teammitglied 1</v>
      </c>
      <c r="C11" s="40" t="s">
        <v>23</v>
      </c>
      <c r="D11" s="40" t="s">
        <v>220</v>
      </c>
      <c r="E11" s="40" t="s">
        <v>140</v>
      </c>
      <c r="F11" s="40" t="s">
        <v>562</v>
      </c>
      <c r="G11" s="40" t="s">
        <v>729</v>
      </c>
      <c r="H11" s="40" t="s">
        <v>562</v>
      </c>
      <c r="I11" s="48" t="s">
        <v>1250</v>
      </c>
      <c r="J11" s="40" t="s">
        <v>909</v>
      </c>
      <c r="K11" s="48"/>
    </row>
    <row r="12" spans="1:11">
      <c r="A12" s="44"/>
      <c r="B12" s="47" t="str">
        <f t="shared" si="0"/>
        <v>Teammitglied 2</v>
      </c>
      <c r="C12" s="40" t="s">
        <v>27</v>
      </c>
      <c r="D12" s="40" t="s">
        <v>221</v>
      </c>
      <c r="E12" s="40" t="s">
        <v>141</v>
      </c>
      <c r="F12" s="40" t="s">
        <v>563</v>
      </c>
      <c r="G12" s="40" t="s">
        <v>730</v>
      </c>
      <c r="H12" s="40" t="s">
        <v>563</v>
      </c>
      <c r="I12" s="48" t="s">
        <v>1251</v>
      </c>
      <c r="J12" s="40" t="s">
        <v>910</v>
      </c>
      <c r="K12" s="48"/>
    </row>
    <row r="13" spans="1:11">
      <c r="A13" s="44"/>
      <c r="B13" s="47" t="str">
        <f t="shared" si="0"/>
        <v>Teammitglied 3</v>
      </c>
      <c r="C13" s="40" t="s">
        <v>29</v>
      </c>
      <c r="D13" s="40" t="s">
        <v>222</v>
      </c>
      <c r="E13" s="40" t="s">
        <v>142</v>
      </c>
      <c r="F13" s="40" t="s">
        <v>564</v>
      </c>
      <c r="G13" s="40" t="s">
        <v>731</v>
      </c>
      <c r="H13" s="40" t="s">
        <v>564</v>
      </c>
      <c r="I13" s="48" t="s">
        <v>1252</v>
      </c>
      <c r="J13" s="40" t="s">
        <v>911</v>
      </c>
      <c r="K13" s="48"/>
    </row>
    <row r="14" spans="1:11">
      <c r="A14" s="44"/>
      <c r="B14" s="47" t="str">
        <f t="shared" si="0"/>
        <v>Teammitglied 4</v>
      </c>
      <c r="C14" s="40" t="s">
        <v>30</v>
      </c>
      <c r="D14" s="40" t="s">
        <v>223</v>
      </c>
      <c r="E14" s="40" t="s">
        <v>143</v>
      </c>
      <c r="F14" s="40" t="s">
        <v>565</v>
      </c>
      <c r="G14" s="40" t="s">
        <v>732</v>
      </c>
      <c r="H14" s="40" t="s">
        <v>565</v>
      </c>
      <c r="I14" s="48" t="s">
        <v>1253</v>
      </c>
      <c r="J14" s="40" t="s">
        <v>912</v>
      </c>
      <c r="K14" s="48"/>
    </row>
    <row r="15" spans="1:11" ht="33.75">
      <c r="A15" s="44"/>
      <c r="B15" s="47" t="str">
        <f t="shared" si="0"/>
        <v xml:space="preserve">Aktueller Stand Problemlöseprozess &amp; Titel des Problems: </v>
      </c>
      <c r="C15" s="40" t="s">
        <v>19</v>
      </c>
      <c r="D15" s="40" t="s">
        <v>224</v>
      </c>
      <c r="E15" s="40" t="s">
        <v>1490</v>
      </c>
      <c r="F15" s="40" t="s">
        <v>566</v>
      </c>
      <c r="G15" s="40" t="s">
        <v>733</v>
      </c>
      <c r="H15" s="40" t="s">
        <v>1086</v>
      </c>
      <c r="I15" s="48" t="s">
        <v>1254</v>
      </c>
      <c r="J15" s="40" t="s">
        <v>913</v>
      </c>
      <c r="K15" s="48"/>
    </row>
    <row r="16" spans="1:11">
      <c r="A16" s="44"/>
      <c r="B16" s="47" t="str">
        <f t="shared" si="0"/>
        <v>Beginn</v>
      </c>
      <c r="C16" s="40" t="s">
        <v>24</v>
      </c>
      <c r="D16" s="40" t="s">
        <v>225</v>
      </c>
      <c r="E16" s="40" t="s">
        <v>144</v>
      </c>
      <c r="F16" s="40" t="s">
        <v>567</v>
      </c>
      <c r="G16" s="40" t="s">
        <v>734</v>
      </c>
      <c r="H16" s="40" t="s">
        <v>1087</v>
      </c>
      <c r="I16" s="48" t="s">
        <v>1255</v>
      </c>
      <c r="J16" s="40" t="s">
        <v>914</v>
      </c>
      <c r="K16" s="48"/>
    </row>
    <row r="17" spans="1:12">
      <c r="A17" s="44"/>
      <c r="B17" s="47" t="str">
        <f t="shared" si="0"/>
        <v>Ende</v>
      </c>
      <c r="C17" s="40" t="s">
        <v>25</v>
      </c>
      <c r="D17" s="40" t="s">
        <v>226</v>
      </c>
      <c r="E17" s="40" t="s">
        <v>145</v>
      </c>
      <c r="F17" s="40" t="s">
        <v>568</v>
      </c>
      <c r="G17" s="40" t="s">
        <v>735</v>
      </c>
      <c r="H17" s="40" t="s">
        <v>1088</v>
      </c>
      <c r="I17" s="48" t="s">
        <v>1256</v>
      </c>
      <c r="J17" s="40" t="s">
        <v>915</v>
      </c>
      <c r="K17" s="48"/>
    </row>
    <row r="18" spans="1:12" ht="22.5">
      <c r="A18" s="44"/>
      <c r="B18" s="47" t="str">
        <f t="shared" si="0"/>
        <v>1. Problem definieren</v>
      </c>
      <c r="C18" s="40" t="s">
        <v>48</v>
      </c>
      <c r="D18" s="40" t="s">
        <v>227</v>
      </c>
      <c r="E18" s="40" t="s">
        <v>146</v>
      </c>
      <c r="F18" s="40" t="s">
        <v>569</v>
      </c>
      <c r="G18" s="40" t="s">
        <v>736</v>
      </c>
      <c r="H18" s="40" t="s">
        <v>1089</v>
      </c>
      <c r="I18" s="48" t="s">
        <v>1257</v>
      </c>
      <c r="J18" s="40" t="s">
        <v>916</v>
      </c>
      <c r="K18" s="48"/>
    </row>
    <row r="19" spans="1:12" ht="33.75">
      <c r="A19" s="44"/>
      <c r="B19" s="47" t="str">
        <f t="shared" si="0"/>
        <v>Eingrenzungsmaßnahmen</v>
      </c>
      <c r="C19" s="40" t="s">
        <v>81</v>
      </c>
      <c r="D19" s="40" t="s">
        <v>1474</v>
      </c>
      <c r="E19" s="40" t="s">
        <v>147</v>
      </c>
      <c r="F19" s="40" t="s">
        <v>570</v>
      </c>
      <c r="G19" s="40" t="s">
        <v>737</v>
      </c>
      <c r="H19" s="40" t="s">
        <v>1090</v>
      </c>
      <c r="I19" s="48" t="s">
        <v>1258</v>
      </c>
      <c r="J19" s="40" t="s">
        <v>917</v>
      </c>
      <c r="K19" s="48"/>
    </row>
    <row r="20" spans="1:12">
      <c r="A20" s="44"/>
      <c r="B20" s="47" t="str">
        <f t="shared" si="0"/>
        <v>Verantwortlich</v>
      </c>
      <c r="C20" s="40" t="s">
        <v>31</v>
      </c>
      <c r="D20" s="40" t="s">
        <v>228</v>
      </c>
      <c r="E20" s="40" t="s">
        <v>148</v>
      </c>
      <c r="F20" s="40" t="s">
        <v>571</v>
      </c>
      <c r="G20" s="40" t="s">
        <v>228</v>
      </c>
      <c r="H20" s="40" t="s">
        <v>1091</v>
      </c>
      <c r="I20" s="48" t="s">
        <v>1259</v>
      </c>
      <c r="J20" s="40" t="s">
        <v>918</v>
      </c>
      <c r="K20" s="48"/>
    </row>
    <row r="21" spans="1:12">
      <c r="A21" s="44"/>
      <c r="B21" s="47" t="str">
        <f t="shared" si="0"/>
        <v>Datum</v>
      </c>
      <c r="C21" s="40" t="s">
        <v>13</v>
      </c>
      <c r="D21" s="40" t="s">
        <v>13</v>
      </c>
      <c r="E21" s="40" t="s">
        <v>149</v>
      </c>
      <c r="F21" s="40" t="s">
        <v>572</v>
      </c>
      <c r="G21" s="40" t="s">
        <v>738</v>
      </c>
      <c r="H21" s="40" t="s">
        <v>1092</v>
      </c>
      <c r="I21" s="48" t="s">
        <v>919</v>
      </c>
      <c r="J21" s="40" t="s">
        <v>919</v>
      </c>
      <c r="K21" s="48"/>
    </row>
    <row r="22" spans="1:12">
      <c r="A22" s="44"/>
      <c r="B22" s="47" t="str">
        <f t="shared" si="0"/>
        <v>ok?</v>
      </c>
      <c r="C22" s="40" t="s">
        <v>32</v>
      </c>
      <c r="D22" s="40" t="s">
        <v>229</v>
      </c>
      <c r="E22" s="40" t="s">
        <v>32</v>
      </c>
      <c r="F22" s="40" t="s">
        <v>32</v>
      </c>
      <c r="G22" s="40" t="s">
        <v>739</v>
      </c>
      <c r="H22" s="40" t="s">
        <v>1093</v>
      </c>
      <c r="I22" s="48" t="s">
        <v>1260</v>
      </c>
      <c r="J22" s="40" t="s">
        <v>920</v>
      </c>
      <c r="K22" s="48"/>
    </row>
    <row r="23" spans="1:12" ht="33.75">
      <c r="A23" s="44"/>
      <c r="B23" s="47" t="str">
        <f t="shared" si="0"/>
        <v>2. Mögliche Ursachen identifizieren</v>
      </c>
      <c r="C23" s="40" t="s">
        <v>554</v>
      </c>
      <c r="D23" s="40" t="s">
        <v>230</v>
      </c>
      <c r="E23" s="40" t="s">
        <v>150</v>
      </c>
      <c r="F23" s="40" t="s">
        <v>573</v>
      </c>
      <c r="G23" s="40" t="s">
        <v>740</v>
      </c>
      <c r="H23" s="40" t="s">
        <v>1094</v>
      </c>
      <c r="I23" s="48" t="s">
        <v>1261</v>
      </c>
      <c r="J23" s="40" t="s">
        <v>921</v>
      </c>
      <c r="K23" s="48"/>
    </row>
    <row r="24" spans="1:12" ht="33.75">
      <c r="A24" s="44"/>
      <c r="B24" s="47" t="str">
        <f t="shared" si="0"/>
        <v>Grundzustand wiederherstellen</v>
      </c>
      <c r="C24" s="40" t="s">
        <v>82</v>
      </c>
      <c r="D24" s="40" t="s">
        <v>231</v>
      </c>
      <c r="E24" s="40" t="s">
        <v>151</v>
      </c>
      <c r="F24" s="40" t="s">
        <v>574</v>
      </c>
      <c r="G24" s="40" t="s">
        <v>741</v>
      </c>
      <c r="H24" s="40" t="s">
        <v>1095</v>
      </c>
      <c r="I24" s="48" t="s">
        <v>1262</v>
      </c>
      <c r="J24" s="40" t="s">
        <v>922</v>
      </c>
      <c r="K24" s="48"/>
    </row>
    <row r="25" spans="1:12" ht="22.5">
      <c r="A25" s="44"/>
      <c r="B25" s="47" t="str">
        <f t="shared" si="0"/>
        <v>3. Ziel setzen</v>
      </c>
      <c r="C25" s="40" t="s">
        <v>77</v>
      </c>
      <c r="D25" s="40" t="s">
        <v>232</v>
      </c>
      <c r="E25" s="40" t="s">
        <v>152</v>
      </c>
      <c r="F25" s="40" t="s">
        <v>575</v>
      </c>
      <c r="G25" s="40" t="s">
        <v>742</v>
      </c>
      <c r="H25" s="40" t="s">
        <v>1096</v>
      </c>
      <c r="I25" s="48" t="s">
        <v>1263</v>
      </c>
      <c r="J25" s="40" t="s">
        <v>923</v>
      </c>
      <c r="K25" s="48"/>
    </row>
    <row r="26" spans="1:12" ht="33.75">
      <c r="A26" s="44"/>
      <c r="B26" s="47" t="str">
        <f t="shared" si="0"/>
        <v>4. Ursachen identifizieren und validieren</v>
      </c>
      <c r="C26" s="40" t="s">
        <v>78</v>
      </c>
      <c r="D26" s="40" t="s">
        <v>233</v>
      </c>
      <c r="E26" s="40" t="s">
        <v>153</v>
      </c>
      <c r="F26" s="40" t="s">
        <v>576</v>
      </c>
      <c r="G26" s="40" t="s">
        <v>743</v>
      </c>
      <c r="H26" s="40" t="s">
        <v>1097</v>
      </c>
      <c r="I26" s="48" t="s">
        <v>1264</v>
      </c>
      <c r="J26" s="40" t="s">
        <v>924</v>
      </c>
      <c r="K26" s="48"/>
    </row>
    <row r="27" spans="1:12">
      <c r="A27" s="44"/>
      <c r="B27" s="47" t="str">
        <f t="shared" si="0"/>
        <v>Fehlerart</v>
      </c>
      <c r="C27" s="40" t="s">
        <v>109</v>
      </c>
      <c r="D27" s="40" t="s">
        <v>234</v>
      </c>
      <c r="E27" s="40" t="s">
        <v>154</v>
      </c>
      <c r="F27" s="40" t="s">
        <v>577</v>
      </c>
      <c r="G27" s="40" t="s">
        <v>744</v>
      </c>
      <c r="H27" s="40" t="s">
        <v>1098</v>
      </c>
      <c r="I27" s="48" t="s">
        <v>1265</v>
      </c>
      <c r="J27" s="40" t="s">
        <v>925</v>
      </c>
      <c r="K27" s="48"/>
    </row>
    <row r="28" spans="1:12">
      <c r="A28" s="44"/>
      <c r="B28" s="47" t="str">
        <f t="shared" si="0"/>
        <v>Warum passiert</v>
      </c>
      <c r="C28" s="40" t="s">
        <v>555</v>
      </c>
      <c r="D28" s="40" t="s">
        <v>303</v>
      </c>
      <c r="E28" s="40" t="s">
        <v>302</v>
      </c>
      <c r="F28" s="40" t="s">
        <v>578</v>
      </c>
      <c r="G28" s="40" t="s">
        <v>745</v>
      </c>
      <c r="H28" s="40" t="s">
        <v>1099</v>
      </c>
      <c r="I28" s="48" t="s">
        <v>1266</v>
      </c>
      <c r="J28" s="40" t="s">
        <v>926</v>
      </c>
      <c r="K28" s="48"/>
    </row>
    <row r="29" spans="1:12" ht="22.5">
      <c r="A29" s="44"/>
      <c r="B29" s="47" t="str">
        <f t="shared" si="0"/>
        <v>Warum nicht vorher erkannt</v>
      </c>
      <c r="C29" s="40" t="s">
        <v>83</v>
      </c>
      <c r="D29" s="40" t="s">
        <v>235</v>
      </c>
      <c r="E29" s="40" t="s">
        <v>155</v>
      </c>
      <c r="F29" s="40" t="s">
        <v>579</v>
      </c>
      <c r="G29" s="40" t="s">
        <v>746</v>
      </c>
      <c r="H29" s="40" t="s">
        <v>1100</v>
      </c>
      <c r="I29" s="48" t="s">
        <v>1267</v>
      </c>
      <c r="J29" s="40" t="s">
        <v>927</v>
      </c>
      <c r="K29" s="48"/>
    </row>
    <row r="30" spans="1:12">
      <c r="A30" s="44"/>
      <c r="B30" s="47" t="str">
        <f t="shared" si="0"/>
        <v>Warum (1)</v>
      </c>
      <c r="C30" s="40" t="s">
        <v>33</v>
      </c>
      <c r="D30" s="40" t="s">
        <v>236</v>
      </c>
      <c r="E30" s="40" t="s">
        <v>156</v>
      </c>
      <c r="F30" s="40" t="s">
        <v>580</v>
      </c>
      <c r="G30" s="40" t="s">
        <v>747</v>
      </c>
      <c r="H30" s="40" t="s">
        <v>1101</v>
      </c>
      <c r="I30" s="48" t="s">
        <v>1268</v>
      </c>
      <c r="J30" s="40" t="s">
        <v>928</v>
      </c>
      <c r="K30" s="48"/>
      <c r="L30" s="37" t="s">
        <v>7</v>
      </c>
    </row>
    <row r="31" spans="1:12">
      <c r="A31" s="44"/>
      <c r="B31" s="49" t="str">
        <f t="shared" si="0"/>
        <v>Warum (2)</v>
      </c>
      <c r="C31" s="41" t="s">
        <v>34</v>
      </c>
      <c r="D31" s="41" t="s">
        <v>237</v>
      </c>
      <c r="E31" s="41" t="s">
        <v>157</v>
      </c>
      <c r="F31" s="40" t="s">
        <v>581</v>
      </c>
      <c r="G31" s="41" t="s">
        <v>748</v>
      </c>
      <c r="H31" s="41" t="s">
        <v>1102</v>
      </c>
      <c r="I31" s="50" t="s">
        <v>1269</v>
      </c>
      <c r="J31" s="40" t="s">
        <v>929</v>
      </c>
      <c r="K31" s="50"/>
      <c r="L31" s="37" t="s">
        <v>7</v>
      </c>
    </row>
    <row r="32" spans="1:12">
      <c r="A32" s="44"/>
      <c r="B32" s="47" t="str">
        <f t="shared" si="0"/>
        <v>Warum (3)</v>
      </c>
      <c r="C32" s="40" t="s">
        <v>35</v>
      </c>
      <c r="D32" s="40" t="s">
        <v>238</v>
      </c>
      <c r="E32" s="40" t="s">
        <v>158</v>
      </c>
      <c r="F32" s="40" t="s">
        <v>582</v>
      </c>
      <c r="G32" s="40" t="s">
        <v>749</v>
      </c>
      <c r="H32" s="40" t="s">
        <v>1103</v>
      </c>
      <c r="I32" s="48" t="s">
        <v>1270</v>
      </c>
      <c r="J32" s="40" t="s">
        <v>930</v>
      </c>
      <c r="K32" s="48"/>
      <c r="L32" s="37" t="s">
        <v>7</v>
      </c>
    </row>
    <row r="33" spans="1:12">
      <c r="A33" s="44"/>
      <c r="B33" s="47" t="str">
        <f t="shared" si="0"/>
        <v>Warum (4)</v>
      </c>
      <c r="C33" s="40" t="s">
        <v>36</v>
      </c>
      <c r="D33" s="40" t="s">
        <v>239</v>
      </c>
      <c r="E33" s="40" t="s">
        <v>159</v>
      </c>
      <c r="F33" s="40" t="s">
        <v>583</v>
      </c>
      <c r="G33" s="40" t="s">
        <v>750</v>
      </c>
      <c r="H33" s="40" t="s">
        <v>1104</v>
      </c>
      <c r="I33" s="48" t="s">
        <v>1271</v>
      </c>
      <c r="J33" s="40" t="s">
        <v>931</v>
      </c>
      <c r="K33" s="48"/>
      <c r="L33" s="37" t="s">
        <v>7</v>
      </c>
    </row>
    <row r="34" spans="1:12">
      <c r="A34" s="44"/>
      <c r="B34" s="47" t="str">
        <f t="shared" si="0"/>
        <v>Warum (5)</v>
      </c>
      <c r="C34" s="40" t="s">
        <v>37</v>
      </c>
      <c r="D34" s="40" t="s">
        <v>240</v>
      </c>
      <c r="E34" s="40" t="s">
        <v>160</v>
      </c>
      <c r="F34" s="40" t="s">
        <v>584</v>
      </c>
      <c r="G34" s="40" t="s">
        <v>751</v>
      </c>
      <c r="H34" s="40" t="s">
        <v>1105</v>
      </c>
      <c r="I34" s="48" t="s">
        <v>1272</v>
      </c>
      <c r="J34" s="40" t="s">
        <v>932</v>
      </c>
      <c r="K34" s="48"/>
      <c r="L34" s="37" t="s">
        <v>7</v>
      </c>
    </row>
    <row r="35" spans="1:12" ht="22.5">
      <c r="A35" s="44"/>
      <c r="B35" s="47" t="str">
        <f t="shared" si="0"/>
        <v>Gegenmaßnahmen</v>
      </c>
      <c r="C35" s="40" t="s">
        <v>104</v>
      </c>
      <c r="D35" s="40" t="s">
        <v>241</v>
      </c>
      <c r="E35" s="40" t="s">
        <v>168</v>
      </c>
      <c r="F35" s="40" t="s">
        <v>585</v>
      </c>
      <c r="G35" s="40" t="s">
        <v>752</v>
      </c>
      <c r="H35" s="40" t="s">
        <v>1106</v>
      </c>
      <c r="I35" s="48" t="s">
        <v>1273</v>
      </c>
      <c r="J35" s="40" t="s">
        <v>933</v>
      </c>
      <c r="K35" s="48"/>
      <c r="L35" s="37" t="s">
        <v>7</v>
      </c>
    </row>
    <row r="36" spans="1:12" ht="33.75">
      <c r="A36" s="44"/>
      <c r="B36" s="47" t="str">
        <f t="shared" si="0"/>
        <v>Standardisierung / Nachhaltigkeit</v>
      </c>
      <c r="C36" s="40" t="s">
        <v>84</v>
      </c>
      <c r="D36" s="40" t="s">
        <v>242</v>
      </c>
      <c r="E36" s="40" t="s">
        <v>161</v>
      </c>
      <c r="F36" s="40" t="s">
        <v>586</v>
      </c>
      <c r="G36" s="40" t="s">
        <v>753</v>
      </c>
      <c r="H36" s="40" t="s">
        <v>1107</v>
      </c>
      <c r="I36" s="48" t="s">
        <v>1274</v>
      </c>
      <c r="J36" s="40" t="s">
        <v>934</v>
      </c>
      <c r="K36" s="48"/>
      <c r="L36" s="37" t="s">
        <v>7</v>
      </c>
    </row>
    <row r="37" spans="1:12">
      <c r="A37" s="44"/>
      <c r="B37" s="47" t="str">
        <f t="shared" si="0"/>
        <v>Abnahme</v>
      </c>
      <c r="C37" s="40" t="s">
        <v>45</v>
      </c>
      <c r="D37" s="40" t="s">
        <v>45</v>
      </c>
      <c r="E37" s="40" t="s">
        <v>162</v>
      </c>
      <c r="F37" s="40" t="s">
        <v>587</v>
      </c>
      <c r="G37" s="40" t="s">
        <v>754</v>
      </c>
      <c r="H37" s="40" t="s">
        <v>1108</v>
      </c>
      <c r="I37" s="48" t="s">
        <v>1275</v>
      </c>
      <c r="J37" s="40" t="s">
        <v>935</v>
      </c>
      <c r="K37" s="48"/>
      <c r="L37" s="37" t="s">
        <v>7</v>
      </c>
    </row>
    <row r="38" spans="1:12">
      <c r="A38" s="44"/>
      <c r="B38" s="47" t="str">
        <f t="shared" si="0"/>
        <v>Teamleiter</v>
      </c>
      <c r="C38" s="40" t="s">
        <v>38</v>
      </c>
      <c r="D38" s="40" t="s">
        <v>21</v>
      </c>
      <c r="E38" s="40" t="s">
        <v>163</v>
      </c>
      <c r="F38" s="40" t="s">
        <v>588</v>
      </c>
      <c r="G38" s="40" t="s">
        <v>755</v>
      </c>
      <c r="H38" s="40" t="s">
        <v>1109</v>
      </c>
      <c r="I38" s="48" t="s">
        <v>1276</v>
      </c>
      <c r="J38" s="40" t="s">
        <v>936</v>
      </c>
      <c r="K38" s="48"/>
      <c r="L38" s="37" t="s">
        <v>7</v>
      </c>
    </row>
    <row r="39" spans="1:12">
      <c r="A39" s="44"/>
      <c r="B39" s="47" t="str">
        <f t="shared" si="0"/>
        <v>VIM Koordinator</v>
      </c>
      <c r="C39" s="40" t="s">
        <v>39</v>
      </c>
      <c r="D39" s="40" t="s">
        <v>243</v>
      </c>
      <c r="E39" s="40" t="s">
        <v>164</v>
      </c>
      <c r="F39" s="40" t="s">
        <v>589</v>
      </c>
      <c r="G39" s="40" t="s">
        <v>756</v>
      </c>
      <c r="H39" s="40" t="s">
        <v>1110</v>
      </c>
      <c r="I39" s="48" t="s">
        <v>1277</v>
      </c>
      <c r="J39" s="40" t="s">
        <v>937</v>
      </c>
      <c r="K39" s="48"/>
      <c r="L39" s="37" t="s">
        <v>7</v>
      </c>
    </row>
    <row r="40" spans="1:12">
      <c r="A40" s="44"/>
      <c r="B40" s="47" t="str">
        <f t="shared" si="0"/>
        <v>Flaschenleiter</v>
      </c>
      <c r="C40" s="40" t="s">
        <v>40</v>
      </c>
      <c r="D40" s="40" t="s">
        <v>244</v>
      </c>
      <c r="E40" s="40" t="s">
        <v>165</v>
      </c>
      <c r="F40" s="40" t="s">
        <v>590</v>
      </c>
      <c r="G40" s="40" t="s">
        <v>757</v>
      </c>
      <c r="H40" s="40" t="s">
        <v>1111</v>
      </c>
      <c r="I40" s="48" t="s">
        <v>1278</v>
      </c>
      <c r="J40" s="40" t="s">
        <v>938</v>
      </c>
      <c r="K40" s="48"/>
      <c r="L40" s="37" t="s">
        <v>7</v>
      </c>
    </row>
    <row r="41" spans="1:12">
      <c r="A41" s="44"/>
      <c r="B41" s="47" t="str">
        <f t="shared" si="0"/>
        <v>EHS</v>
      </c>
      <c r="C41" s="40" t="s">
        <v>41</v>
      </c>
      <c r="D41" s="40" t="s">
        <v>41</v>
      </c>
      <c r="E41" s="40" t="s">
        <v>41</v>
      </c>
      <c r="F41" s="40" t="s">
        <v>41</v>
      </c>
      <c r="G41" s="40" t="s">
        <v>41</v>
      </c>
      <c r="H41" s="40" t="s">
        <v>41</v>
      </c>
      <c r="I41" s="48" t="s">
        <v>41</v>
      </c>
      <c r="J41" s="40" t="s">
        <v>41</v>
      </c>
      <c r="K41" s="48"/>
      <c r="L41" s="37" t="s">
        <v>7</v>
      </c>
    </row>
    <row r="42" spans="1:12">
      <c r="A42" s="44"/>
      <c r="B42" s="47" t="str">
        <f t="shared" si="0"/>
        <v>Auftraggeber</v>
      </c>
      <c r="C42" s="40" t="s">
        <v>22</v>
      </c>
      <c r="D42" s="40" t="s">
        <v>22</v>
      </c>
      <c r="E42" s="40" t="s">
        <v>134</v>
      </c>
      <c r="F42" s="40" t="s">
        <v>22</v>
      </c>
      <c r="G42" s="40" t="s">
        <v>22</v>
      </c>
      <c r="H42" s="40" t="s">
        <v>22</v>
      </c>
      <c r="I42" s="48" t="s">
        <v>903</v>
      </c>
      <c r="J42" s="40" t="s">
        <v>903</v>
      </c>
      <c r="K42" s="48"/>
      <c r="L42" s="37" t="s">
        <v>7</v>
      </c>
    </row>
    <row r="43" spans="1:12" ht="22.5">
      <c r="A43" s="44"/>
      <c r="B43" s="47" t="str">
        <f t="shared" si="0"/>
        <v>Werkleiter</v>
      </c>
      <c r="C43" s="40" t="s">
        <v>42</v>
      </c>
      <c r="D43" s="40" t="s">
        <v>245</v>
      </c>
      <c r="E43" s="40" t="s">
        <v>166</v>
      </c>
      <c r="F43" s="40" t="s">
        <v>591</v>
      </c>
      <c r="G43" s="40" t="s">
        <v>758</v>
      </c>
      <c r="H43" s="40" t="s">
        <v>1112</v>
      </c>
      <c r="I43" s="48" t="s">
        <v>1279</v>
      </c>
      <c r="J43" s="40" t="s">
        <v>939</v>
      </c>
      <c r="K43" s="48"/>
      <c r="L43" s="37" t="s">
        <v>7</v>
      </c>
    </row>
    <row r="44" spans="1:12" ht="80.25">
      <c r="A44" s="44" t="s">
        <v>110</v>
      </c>
      <c r="B44" s="47" t="str">
        <f t="shared" si="0"/>
        <v>TAZ Problemlöseprozess in 8 Schritten</v>
      </c>
      <c r="C44" s="40" t="s">
        <v>1491</v>
      </c>
      <c r="D44" s="40" t="s">
        <v>546</v>
      </c>
      <c r="E44" s="40" t="s">
        <v>1492</v>
      </c>
      <c r="F44" s="40" t="s">
        <v>1493</v>
      </c>
      <c r="G44" s="40" t="s">
        <v>1494</v>
      </c>
      <c r="H44" s="40" t="s">
        <v>1495</v>
      </c>
      <c r="I44" s="48" t="s">
        <v>1280</v>
      </c>
      <c r="J44" s="40" t="s">
        <v>940</v>
      </c>
      <c r="K44" s="48"/>
      <c r="L44" s="37" t="s">
        <v>7</v>
      </c>
    </row>
    <row r="45" spans="1:12">
      <c r="A45" s="44"/>
      <c r="B45" s="47" t="str">
        <f t="shared" si="0"/>
        <v>Schritte</v>
      </c>
      <c r="C45" s="40" t="s">
        <v>43</v>
      </c>
      <c r="D45" s="40" t="s">
        <v>246</v>
      </c>
      <c r="E45" s="40" t="s">
        <v>167</v>
      </c>
      <c r="F45" s="40" t="s">
        <v>592</v>
      </c>
      <c r="G45" s="40" t="s">
        <v>759</v>
      </c>
      <c r="H45" s="40" t="s">
        <v>1113</v>
      </c>
      <c r="I45" s="48" t="s">
        <v>1281</v>
      </c>
      <c r="J45" s="40" t="s">
        <v>941</v>
      </c>
      <c r="K45" s="48"/>
      <c r="L45" s="37" t="s">
        <v>7</v>
      </c>
    </row>
    <row r="46" spans="1:12">
      <c r="A46" s="44"/>
      <c r="B46" s="47" t="str">
        <f t="shared" si="0"/>
        <v>0. Initialisierung</v>
      </c>
      <c r="C46" s="40" t="s">
        <v>49</v>
      </c>
      <c r="D46" s="40" t="s">
        <v>247</v>
      </c>
      <c r="E46" s="40" t="s">
        <v>169</v>
      </c>
      <c r="F46" s="40" t="s">
        <v>593</v>
      </c>
      <c r="G46" s="40" t="s">
        <v>760</v>
      </c>
      <c r="H46" s="40" t="s">
        <v>1114</v>
      </c>
      <c r="I46" s="48" t="s">
        <v>1282</v>
      </c>
      <c r="J46" s="40" t="s">
        <v>942</v>
      </c>
      <c r="K46" s="48"/>
      <c r="L46" s="37" t="s">
        <v>7</v>
      </c>
    </row>
    <row r="47" spans="1:12" ht="67.5">
      <c r="A47" s="44"/>
      <c r="B47" s="47" t="str">
        <f t="shared" si="0"/>
        <v>0.1. Maßnahmen definieren und umsetzen, um Auswirkungen zu vermeiden/ auf Kunden zu vermeiden</v>
      </c>
      <c r="C47" s="40" t="s">
        <v>1422</v>
      </c>
      <c r="D47" s="40" t="s">
        <v>1424</v>
      </c>
      <c r="E47" s="40" t="s">
        <v>1423</v>
      </c>
      <c r="F47" s="40" t="s">
        <v>1468</v>
      </c>
      <c r="G47" s="40" t="s">
        <v>1428</v>
      </c>
      <c r="H47" s="40" t="s">
        <v>1427</v>
      </c>
      <c r="I47" s="40" t="s">
        <v>1430</v>
      </c>
      <c r="J47" s="40" t="s">
        <v>1431</v>
      </c>
      <c r="K47" s="48"/>
      <c r="L47" s="37" t="s">
        <v>7</v>
      </c>
    </row>
    <row r="48" spans="1:12" ht="45">
      <c r="A48" s="44"/>
      <c r="B48" s="47" t="str">
        <f t="shared" si="0"/>
        <v>0.2. Personalressourcen für Problemlöseprozess zur Verfügung stellen</v>
      </c>
      <c r="C48" s="40" t="s">
        <v>106</v>
      </c>
      <c r="D48" s="40" t="s">
        <v>248</v>
      </c>
      <c r="E48" s="40" t="s">
        <v>170</v>
      </c>
      <c r="F48" s="40" t="s">
        <v>594</v>
      </c>
      <c r="G48" s="40" t="s">
        <v>761</v>
      </c>
      <c r="H48" s="40" t="s">
        <v>1115</v>
      </c>
      <c r="I48" s="48" t="s">
        <v>1283</v>
      </c>
      <c r="J48" s="40" t="s">
        <v>943</v>
      </c>
      <c r="K48" s="48"/>
      <c r="L48" s="37" t="s">
        <v>7</v>
      </c>
    </row>
    <row r="49" spans="1:12" ht="56.25">
      <c r="A49" s="44"/>
      <c r="B49" s="47" t="str">
        <f t="shared" si="0"/>
        <v>0.3. Problemlöseblatt sichtbar aufhängen</v>
      </c>
      <c r="C49" s="40" t="s">
        <v>107</v>
      </c>
      <c r="D49" s="40" t="s">
        <v>249</v>
      </c>
      <c r="E49" s="40" t="s">
        <v>171</v>
      </c>
      <c r="F49" s="40" t="s">
        <v>595</v>
      </c>
      <c r="G49" s="40" t="s">
        <v>762</v>
      </c>
      <c r="H49" s="40" t="s">
        <v>1116</v>
      </c>
      <c r="I49" s="48" t="s">
        <v>1284</v>
      </c>
      <c r="J49" s="40" t="s">
        <v>944</v>
      </c>
      <c r="K49" s="48"/>
      <c r="L49" s="37" t="s">
        <v>7</v>
      </c>
    </row>
    <row r="50" spans="1:12" ht="22.5">
      <c r="A50" s="44"/>
      <c r="B50" s="47" t="str">
        <f t="shared" si="0"/>
        <v>1. Problem definieren</v>
      </c>
      <c r="C50" s="40" t="s">
        <v>48</v>
      </c>
      <c r="D50" s="40" t="s">
        <v>227</v>
      </c>
      <c r="E50" s="40" t="s">
        <v>146</v>
      </c>
      <c r="F50" s="40" t="s">
        <v>569</v>
      </c>
      <c r="G50" s="40" t="s">
        <v>763</v>
      </c>
      <c r="H50" s="40" t="s">
        <v>1117</v>
      </c>
      <c r="I50" s="48" t="s">
        <v>1257</v>
      </c>
      <c r="J50" s="40" t="s">
        <v>916</v>
      </c>
      <c r="K50" s="48"/>
      <c r="L50" s="37" t="s">
        <v>7</v>
      </c>
    </row>
    <row r="51" spans="1:12" ht="22.5">
      <c r="A51" s="44"/>
      <c r="B51" s="47" t="str">
        <f t="shared" si="0"/>
        <v>1.1. Problembeschreibung</v>
      </c>
      <c r="C51" s="40" t="s">
        <v>52</v>
      </c>
      <c r="D51" s="40" t="s">
        <v>250</v>
      </c>
      <c r="E51" s="40" t="s">
        <v>172</v>
      </c>
      <c r="F51" s="40" t="s">
        <v>596</v>
      </c>
      <c r="G51" s="40" t="s">
        <v>764</v>
      </c>
      <c r="H51" s="40" t="s">
        <v>1118</v>
      </c>
      <c r="I51" s="48" t="s">
        <v>1285</v>
      </c>
      <c r="J51" s="40" t="s">
        <v>945</v>
      </c>
      <c r="K51" s="48"/>
      <c r="L51" s="37" t="s">
        <v>7</v>
      </c>
    </row>
    <row r="52" spans="1:12" ht="22.5">
      <c r="A52" s="44"/>
      <c r="B52" s="47" t="str">
        <f t="shared" si="0"/>
        <v>1.2. Problem eingrenzen</v>
      </c>
      <c r="C52" s="40" t="s">
        <v>53</v>
      </c>
      <c r="D52" s="40" t="s">
        <v>251</v>
      </c>
      <c r="E52" s="40" t="s">
        <v>173</v>
      </c>
      <c r="F52" s="40" t="s">
        <v>597</v>
      </c>
      <c r="G52" s="40" t="s">
        <v>765</v>
      </c>
      <c r="H52" s="40" t="s">
        <v>1119</v>
      </c>
      <c r="I52" s="48" t="s">
        <v>1286</v>
      </c>
      <c r="J52" s="40" t="s">
        <v>946</v>
      </c>
      <c r="K52" s="48"/>
      <c r="L52" s="37" t="s">
        <v>7</v>
      </c>
    </row>
    <row r="53" spans="1:12" ht="33.75">
      <c r="A53" s="44"/>
      <c r="B53" s="47" t="str">
        <f t="shared" si="0"/>
        <v>2. Mögliche Ursachen identifizieren</v>
      </c>
      <c r="C53" s="40" t="s">
        <v>554</v>
      </c>
      <c r="D53" s="40" t="s">
        <v>230</v>
      </c>
      <c r="E53" s="40" t="s">
        <v>150</v>
      </c>
      <c r="F53" s="40" t="s">
        <v>573</v>
      </c>
      <c r="G53" s="40" t="s">
        <v>766</v>
      </c>
      <c r="H53" s="40" t="s">
        <v>1094</v>
      </c>
      <c r="I53" s="48" t="s">
        <v>1261</v>
      </c>
      <c r="J53" s="40" t="s">
        <v>921</v>
      </c>
      <c r="K53" s="48"/>
      <c r="L53" s="37" t="s">
        <v>7</v>
      </c>
    </row>
    <row r="54" spans="1:12" ht="33.75">
      <c r="A54" s="44"/>
      <c r="B54" s="47" t="str">
        <f t="shared" si="0"/>
        <v>2.1. Problem im Werk beobachten</v>
      </c>
      <c r="C54" s="40" t="s">
        <v>54</v>
      </c>
      <c r="D54" s="40" t="s">
        <v>252</v>
      </c>
      <c r="E54" s="40" t="s">
        <v>174</v>
      </c>
      <c r="F54" s="40" t="s">
        <v>598</v>
      </c>
      <c r="G54" s="40" t="s">
        <v>767</v>
      </c>
      <c r="H54" s="40" t="s">
        <v>1120</v>
      </c>
      <c r="I54" s="48" t="s">
        <v>1287</v>
      </c>
      <c r="J54" s="40" t="s">
        <v>947</v>
      </c>
      <c r="K54" s="48"/>
      <c r="L54" s="37" t="s">
        <v>7</v>
      </c>
    </row>
    <row r="55" spans="1:12" ht="33.75">
      <c r="A55" s="44"/>
      <c r="B55" s="47" t="str">
        <f t="shared" si="0"/>
        <v>2.2. Fehlerarten definieren und herunterbrechen</v>
      </c>
      <c r="C55" s="40" t="s">
        <v>55</v>
      </c>
      <c r="D55" s="40" t="s">
        <v>253</v>
      </c>
      <c r="E55" s="40" t="s">
        <v>175</v>
      </c>
      <c r="F55" s="40" t="s">
        <v>599</v>
      </c>
      <c r="G55" s="40" t="s">
        <v>768</v>
      </c>
      <c r="H55" s="40" t="s">
        <v>1121</v>
      </c>
      <c r="I55" s="48" t="s">
        <v>1288</v>
      </c>
      <c r="J55" s="40" t="s">
        <v>948</v>
      </c>
      <c r="K55" s="48"/>
      <c r="L55" s="37" t="s">
        <v>7</v>
      </c>
    </row>
    <row r="56" spans="1:12" ht="33.75">
      <c r="A56" s="44"/>
      <c r="B56" s="47" t="str">
        <f t="shared" si="0"/>
        <v>2.3. Zahlen/Daten/Fakten sammeln</v>
      </c>
      <c r="C56" s="40" t="s">
        <v>56</v>
      </c>
      <c r="D56" s="40" t="s">
        <v>254</v>
      </c>
      <c r="E56" s="40" t="s">
        <v>176</v>
      </c>
      <c r="F56" s="40" t="s">
        <v>600</v>
      </c>
      <c r="G56" s="40" t="s">
        <v>769</v>
      </c>
      <c r="H56" s="40" t="s">
        <v>1122</v>
      </c>
      <c r="I56" s="48" t="s">
        <v>1289</v>
      </c>
      <c r="J56" s="40" t="s">
        <v>949</v>
      </c>
      <c r="K56" s="48"/>
      <c r="L56" s="37" t="s">
        <v>7</v>
      </c>
    </row>
    <row r="57" spans="1:12" ht="56.25">
      <c r="A57" s="44"/>
      <c r="B57" s="47" t="str">
        <f t="shared" si="0"/>
        <v>2.4. Abgleich mit der Theorie um Abweichungen bzw. Einflussfaktoren zu finden</v>
      </c>
      <c r="C57" s="40" t="s">
        <v>102</v>
      </c>
      <c r="D57" s="40" t="s">
        <v>255</v>
      </c>
      <c r="E57" s="40" t="s">
        <v>177</v>
      </c>
      <c r="F57" s="40" t="s">
        <v>601</v>
      </c>
      <c r="G57" s="40" t="s">
        <v>770</v>
      </c>
      <c r="H57" s="40" t="s">
        <v>1123</v>
      </c>
      <c r="I57" s="48" t="s">
        <v>1290</v>
      </c>
      <c r="J57" s="40" t="s">
        <v>950</v>
      </c>
      <c r="K57" s="48"/>
      <c r="L57" s="37" t="s">
        <v>7</v>
      </c>
    </row>
    <row r="58" spans="1:12" ht="22.5">
      <c r="A58" s="44"/>
      <c r="B58" s="47" t="str">
        <f t="shared" si="0"/>
        <v>2.5. Grundzustand wiederherstellen</v>
      </c>
      <c r="C58" s="40" t="s">
        <v>57</v>
      </c>
      <c r="D58" s="40" t="s">
        <v>256</v>
      </c>
      <c r="E58" s="40" t="s">
        <v>178</v>
      </c>
      <c r="F58" s="40" t="s">
        <v>602</v>
      </c>
      <c r="G58" s="40" t="s">
        <v>771</v>
      </c>
      <c r="H58" s="40" t="s">
        <v>1124</v>
      </c>
      <c r="I58" s="48" t="s">
        <v>1291</v>
      </c>
      <c r="J58" s="40" t="s">
        <v>951</v>
      </c>
      <c r="K58" s="48"/>
      <c r="L58" s="37" t="s">
        <v>7</v>
      </c>
    </row>
    <row r="59" spans="1:12" ht="22.5">
      <c r="A59" s="44"/>
      <c r="B59" s="47" t="str">
        <f t="shared" si="0"/>
        <v>3. Ziel setzen</v>
      </c>
      <c r="C59" s="40" t="s">
        <v>77</v>
      </c>
      <c r="D59" s="40" t="s">
        <v>232</v>
      </c>
      <c r="E59" s="40" t="s">
        <v>152</v>
      </c>
      <c r="F59" s="40" t="s">
        <v>575</v>
      </c>
      <c r="G59" s="40" t="s">
        <v>742</v>
      </c>
      <c r="H59" s="40" t="s">
        <v>1096</v>
      </c>
      <c r="I59" s="48" t="s">
        <v>1292</v>
      </c>
      <c r="J59" s="40" t="s">
        <v>952</v>
      </c>
      <c r="K59" s="48"/>
      <c r="L59" s="37" t="s">
        <v>7</v>
      </c>
    </row>
    <row r="60" spans="1:12" ht="45">
      <c r="A60" s="44"/>
      <c r="B60" s="47" t="str">
        <f t="shared" si="0"/>
        <v>3.1. Indikator zur Überwachung auswählen</v>
      </c>
      <c r="C60" s="40" t="s">
        <v>85</v>
      </c>
      <c r="D60" s="40" t="s">
        <v>257</v>
      </c>
      <c r="E60" s="40" t="s">
        <v>179</v>
      </c>
      <c r="F60" s="40" t="s">
        <v>603</v>
      </c>
      <c r="G60" s="40" t="s">
        <v>772</v>
      </c>
      <c r="H60" s="40" t="s">
        <v>1125</v>
      </c>
      <c r="I60" s="48" t="s">
        <v>1293</v>
      </c>
      <c r="J60" s="40" t="s">
        <v>953</v>
      </c>
      <c r="K60" s="48"/>
      <c r="L60" s="37" t="s">
        <v>7</v>
      </c>
    </row>
    <row r="61" spans="1:12" ht="22.5">
      <c r="A61" s="44"/>
      <c r="B61" s="47" t="str">
        <f t="shared" si="0"/>
        <v>3.2. SMARTe Ziele definieren</v>
      </c>
      <c r="C61" s="40" t="s">
        <v>91</v>
      </c>
      <c r="D61" s="40" t="s">
        <v>258</v>
      </c>
      <c r="E61" s="40" t="s">
        <v>180</v>
      </c>
      <c r="F61" s="40" t="s">
        <v>604</v>
      </c>
      <c r="G61" s="40" t="s">
        <v>773</v>
      </c>
      <c r="H61" s="40" t="s">
        <v>1126</v>
      </c>
      <c r="I61" s="48" t="s">
        <v>1294</v>
      </c>
      <c r="J61" s="40" t="s">
        <v>954</v>
      </c>
      <c r="K61" s="48"/>
      <c r="L61" s="37" t="s">
        <v>7</v>
      </c>
    </row>
    <row r="62" spans="1:12" ht="33.75">
      <c r="A62" s="44"/>
      <c r="B62" s="47" t="str">
        <f t="shared" si="0"/>
        <v>4. Ursachen identifizieren und validieren</v>
      </c>
      <c r="C62" s="40" t="s">
        <v>78</v>
      </c>
      <c r="D62" s="40" t="s">
        <v>233</v>
      </c>
      <c r="E62" s="40" t="s">
        <v>153</v>
      </c>
      <c r="F62" s="40" t="s">
        <v>576</v>
      </c>
      <c r="G62" s="40" t="s">
        <v>743</v>
      </c>
      <c r="H62" s="40" t="s">
        <v>1127</v>
      </c>
      <c r="I62" s="48" t="s">
        <v>1295</v>
      </c>
      <c r="J62" s="40" t="s">
        <v>955</v>
      </c>
      <c r="K62" s="48"/>
      <c r="L62" s="37" t="s">
        <v>7</v>
      </c>
    </row>
    <row r="63" spans="1:12" ht="45">
      <c r="A63" s="44"/>
      <c r="B63" s="47" t="str">
        <f t="shared" si="0"/>
        <v>4.1. Ursache identifizieren warum das Problem aufgetreten ist</v>
      </c>
      <c r="C63" s="40" t="s">
        <v>89</v>
      </c>
      <c r="D63" s="40" t="s">
        <v>259</v>
      </c>
      <c r="E63" s="40" t="s">
        <v>181</v>
      </c>
      <c r="F63" s="40" t="s">
        <v>605</v>
      </c>
      <c r="G63" s="40" t="s">
        <v>774</v>
      </c>
      <c r="H63" s="40" t="s">
        <v>1128</v>
      </c>
      <c r="I63" s="48" t="s">
        <v>1296</v>
      </c>
      <c r="J63" s="40" t="s">
        <v>956</v>
      </c>
      <c r="K63" s="48"/>
      <c r="L63" s="37" t="s">
        <v>7</v>
      </c>
    </row>
    <row r="64" spans="1:12" ht="45">
      <c r="A64" s="44"/>
      <c r="B64" s="47" t="str">
        <f t="shared" si="0"/>
        <v>4.2. Ursache identifizieren warum das Problem nicht vorher erkannt wurde</v>
      </c>
      <c r="C64" s="40" t="s">
        <v>61</v>
      </c>
      <c r="D64" s="40" t="s">
        <v>260</v>
      </c>
      <c r="E64" s="40" t="s">
        <v>182</v>
      </c>
      <c r="F64" s="40" t="s">
        <v>606</v>
      </c>
      <c r="G64" s="40" t="s">
        <v>775</v>
      </c>
      <c r="H64" s="40" t="s">
        <v>1129</v>
      </c>
      <c r="I64" s="48" t="s">
        <v>1297</v>
      </c>
      <c r="J64" s="40" t="s">
        <v>957</v>
      </c>
      <c r="K64" s="48"/>
      <c r="L64" s="37" t="s">
        <v>7</v>
      </c>
    </row>
    <row r="65" spans="1:12" ht="45">
      <c r="A65" s="44"/>
      <c r="B65" s="47" t="str">
        <f t="shared" si="0"/>
        <v>5. Gegenmaßnahmen definieren und umsetzen</v>
      </c>
      <c r="C65" s="40" t="s">
        <v>103</v>
      </c>
      <c r="D65" s="40" t="s">
        <v>261</v>
      </c>
      <c r="E65" s="40" t="s">
        <v>183</v>
      </c>
      <c r="F65" s="40" t="s">
        <v>607</v>
      </c>
      <c r="G65" s="40" t="s">
        <v>776</v>
      </c>
      <c r="H65" s="40" t="s">
        <v>1130</v>
      </c>
      <c r="I65" s="48" t="s">
        <v>1298</v>
      </c>
      <c r="J65" s="40" t="s">
        <v>958</v>
      </c>
      <c r="K65" s="48"/>
      <c r="L65" s="37" t="s">
        <v>7</v>
      </c>
    </row>
    <row r="66" spans="1:12" ht="45">
      <c r="A66" s="44"/>
      <c r="B66" s="47" t="str">
        <f t="shared" si="0"/>
        <v xml:space="preserve">5.1. Maßnahmen zur Beseitigung der Ursachen definieren  </v>
      </c>
      <c r="C66" s="40" t="s">
        <v>108</v>
      </c>
      <c r="D66" s="40" t="s">
        <v>262</v>
      </c>
      <c r="E66" s="40" t="s">
        <v>184</v>
      </c>
      <c r="F66" s="40" t="s">
        <v>608</v>
      </c>
      <c r="G66" s="40" t="s">
        <v>777</v>
      </c>
      <c r="H66" s="40" t="s">
        <v>1131</v>
      </c>
      <c r="I66" s="48" t="s">
        <v>1299</v>
      </c>
      <c r="J66" s="40" t="s">
        <v>959</v>
      </c>
      <c r="K66" s="48"/>
      <c r="L66" s="37" t="s">
        <v>7</v>
      </c>
    </row>
    <row r="67" spans="1:12" ht="56.25">
      <c r="A67" s="44"/>
      <c r="B67" s="47" t="str">
        <f t="shared" si="0"/>
        <v>5.2. Detaillierten Maßnahmenplan entwickeln und Maßnahmen umsetzen</v>
      </c>
      <c r="C67" s="40" t="s">
        <v>62</v>
      </c>
      <c r="D67" s="40" t="s">
        <v>263</v>
      </c>
      <c r="E67" s="40" t="s">
        <v>185</v>
      </c>
      <c r="F67" s="40" t="s">
        <v>609</v>
      </c>
      <c r="G67" s="40" t="s">
        <v>778</v>
      </c>
      <c r="H67" s="40" t="s">
        <v>1132</v>
      </c>
      <c r="I67" s="48" t="s">
        <v>1300</v>
      </c>
      <c r="J67" s="40" t="s">
        <v>960</v>
      </c>
      <c r="K67" s="48"/>
      <c r="L67" s="37" t="s">
        <v>7</v>
      </c>
    </row>
    <row r="68" spans="1:12" ht="45">
      <c r="A68" s="44"/>
      <c r="B68" s="47" t="str">
        <f t="shared" ref="B68:B132" si="1">IF(LanguageSelect,IF(ISBLANK(INDEX($C68:$K68,LanguageSelect)),C68,INDEX($C68:$K68,LanguageSelect)),C68)</f>
        <v>6. Ergebnis und finanziellen Effekt prüfen</v>
      </c>
      <c r="C68" s="40" t="s">
        <v>92</v>
      </c>
      <c r="D68" s="40" t="s">
        <v>264</v>
      </c>
      <c r="E68" s="40" t="s">
        <v>186</v>
      </c>
      <c r="F68" s="40" t="s">
        <v>610</v>
      </c>
      <c r="G68" s="40" t="s">
        <v>779</v>
      </c>
      <c r="H68" s="40" t="s">
        <v>1133</v>
      </c>
      <c r="I68" s="48" t="s">
        <v>1301</v>
      </c>
      <c r="J68" s="40" t="s">
        <v>961</v>
      </c>
      <c r="K68" s="48"/>
      <c r="L68" s="37" t="s">
        <v>7</v>
      </c>
    </row>
    <row r="69" spans="1:12" ht="45">
      <c r="A69" s="44"/>
      <c r="B69" s="47" t="str">
        <f t="shared" si="1"/>
        <v>6.1. Zielerreichung und Effektivität der Maßnahmen überwachen</v>
      </c>
      <c r="C69" s="40" t="s">
        <v>63</v>
      </c>
      <c r="D69" s="40" t="s">
        <v>265</v>
      </c>
      <c r="E69" s="40" t="s">
        <v>187</v>
      </c>
      <c r="F69" s="40" t="s">
        <v>611</v>
      </c>
      <c r="G69" s="40" t="s">
        <v>780</v>
      </c>
      <c r="H69" s="40" t="s">
        <v>1134</v>
      </c>
      <c r="I69" s="48" t="s">
        <v>1302</v>
      </c>
      <c r="J69" s="40" t="s">
        <v>962</v>
      </c>
      <c r="K69" s="48"/>
      <c r="L69" s="37" t="s">
        <v>7</v>
      </c>
    </row>
    <row r="70" spans="1:12" ht="45">
      <c r="A70" s="44"/>
      <c r="B70" s="47" t="str">
        <f t="shared" si="1"/>
        <v>6.2. Finanziellen Effekt und Benefit/Cost Ratio prüfen</v>
      </c>
      <c r="C70" s="40" t="s">
        <v>86</v>
      </c>
      <c r="D70" s="40" t="s">
        <v>266</v>
      </c>
      <c r="E70" s="40" t="s">
        <v>188</v>
      </c>
      <c r="F70" s="40" t="s">
        <v>612</v>
      </c>
      <c r="G70" s="40" t="s">
        <v>781</v>
      </c>
      <c r="H70" s="40" t="s">
        <v>1135</v>
      </c>
      <c r="I70" s="48" t="s">
        <v>1303</v>
      </c>
      <c r="J70" s="40" t="s">
        <v>963</v>
      </c>
      <c r="K70" s="48"/>
      <c r="L70" s="37" t="s">
        <v>7</v>
      </c>
    </row>
    <row r="71" spans="1:12" ht="22.5">
      <c r="A71" s="44"/>
      <c r="B71" s="47" t="str">
        <f t="shared" si="1"/>
        <v>7. Standardisieren und Nachhaltigkeit herstellen</v>
      </c>
      <c r="C71" s="40" t="s">
        <v>79</v>
      </c>
      <c r="D71" s="40" t="s">
        <v>267</v>
      </c>
      <c r="E71" s="40" t="s">
        <v>189</v>
      </c>
      <c r="F71" s="40" t="s">
        <v>613</v>
      </c>
      <c r="G71" s="40" t="s">
        <v>782</v>
      </c>
      <c r="H71" s="40" t="s">
        <v>1136</v>
      </c>
      <c r="I71" s="48" t="s">
        <v>1304</v>
      </c>
      <c r="J71" s="40" t="s">
        <v>964</v>
      </c>
      <c r="K71" s="48"/>
      <c r="L71" s="37" t="s">
        <v>7</v>
      </c>
    </row>
    <row r="72" spans="1:12" ht="45">
      <c r="A72" s="44"/>
      <c r="B72" s="47" t="str">
        <f t="shared" si="1"/>
        <v xml:space="preserve">7.1. Dokumentation anpassen und neuen Standard setzen </v>
      </c>
      <c r="C72" s="40" t="s">
        <v>66</v>
      </c>
      <c r="D72" s="40" t="s">
        <v>268</v>
      </c>
      <c r="E72" s="40" t="s">
        <v>190</v>
      </c>
      <c r="F72" s="40" t="s">
        <v>614</v>
      </c>
      <c r="G72" s="40" t="s">
        <v>783</v>
      </c>
      <c r="H72" s="40" t="s">
        <v>1137</v>
      </c>
      <c r="I72" s="48" t="s">
        <v>1305</v>
      </c>
      <c r="J72" s="40" t="s">
        <v>965</v>
      </c>
      <c r="K72" s="48"/>
      <c r="L72" s="37" t="s">
        <v>7</v>
      </c>
    </row>
    <row r="73" spans="1:12" ht="45">
      <c r="A73" s="44"/>
      <c r="B73" s="47" t="str">
        <f t="shared" si="1"/>
        <v>7.2. Visuelles Management umsetzen und Schulungen durchführen</v>
      </c>
      <c r="C73" s="40" t="s">
        <v>71</v>
      </c>
      <c r="D73" s="40" t="s">
        <v>269</v>
      </c>
      <c r="E73" s="40" t="s">
        <v>191</v>
      </c>
      <c r="F73" s="40" t="s">
        <v>615</v>
      </c>
      <c r="G73" s="40" t="s">
        <v>784</v>
      </c>
      <c r="H73" s="40" t="s">
        <v>1138</v>
      </c>
      <c r="I73" s="48" t="s">
        <v>1306</v>
      </c>
      <c r="J73" s="40" t="s">
        <v>966</v>
      </c>
      <c r="K73" s="48"/>
      <c r="L73" s="37" t="s">
        <v>7</v>
      </c>
    </row>
    <row r="74" spans="1:12" ht="45">
      <c r="A74" s="44"/>
      <c r="B74" s="47" t="str">
        <f t="shared" si="1"/>
        <v>7.3. Kontrollplan und/oder Audit definieren</v>
      </c>
      <c r="C74" s="40" t="s">
        <v>64</v>
      </c>
      <c r="D74" s="40" t="s">
        <v>270</v>
      </c>
      <c r="E74" s="40" t="s">
        <v>192</v>
      </c>
      <c r="F74" s="40" t="s">
        <v>616</v>
      </c>
      <c r="G74" s="40" t="s">
        <v>785</v>
      </c>
      <c r="H74" s="40" t="s">
        <v>1139</v>
      </c>
      <c r="I74" s="48" t="s">
        <v>1307</v>
      </c>
      <c r="J74" s="40" t="s">
        <v>967</v>
      </c>
      <c r="K74" s="48"/>
      <c r="L74" s="37" t="s">
        <v>7</v>
      </c>
    </row>
    <row r="75" spans="1:12" ht="45">
      <c r="A75" s="44"/>
      <c r="B75" s="47" t="str">
        <f t="shared" si="1"/>
        <v>8. Wiederanwenden und Erfahrung teilen</v>
      </c>
      <c r="C75" s="40" t="s">
        <v>80</v>
      </c>
      <c r="D75" s="40" t="s">
        <v>271</v>
      </c>
      <c r="E75" s="40" t="s">
        <v>193</v>
      </c>
      <c r="F75" s="40" t="s">
        <v>617</v>
      </c>
      <c r="G75" s="40" t="s">
        <v>786</v>
      </c>
      <c r="H75" s="40" t="s">
        <v>1140</v>
      </c>
      <c r="I75" s="48" t="s">
        <v>1308</v>
      </c>
      <c r="J75" s="40" t="s">
        <v>968</v>
      </c>
      <c r="K75" s="48"/>
      <c r="L75" s="37" t="s">
        <v>7</v>
      </c>
    </row>
    <row r="76" spans="1:12" ht="67.5">
      <c r="A76" s="44"/>
      <c r="B76" s="47" t="str">
        <f t="shared" si="1"/>
        <v>8.1. Wiederanwendungsmöglichkeiten prüfen und Ausweitung definieren</v>
      </c>
      <c r="C76" s="40" t="s">
        <v>75</v>
      </c>
      <c r="D76" s="40" t="s">
        <v>547</v>
      </c>
      <c r="E76" s="40" t="s">
        <v>194</v>
      </c>
      <c r="F76" s="40" t="s">
        <v>618</v>
      </c>
      <c r="G76" s="40" t="s">
        <v>787</v>
      </c>
      <c r="H76" s="40" t="s">
        <v>1141</v>
      </c>
      <c r="I76" s="48" t="s">
        <v>1309</v>
      </c>
      <c r="J76" s="40" t="s">
        <v>969</v>
      </c>
      <c r="K76" s="48"/>
      <c r="L76" s="37" t="s">
        <v>7</v>
      </c>
    </row>
    <row r="77" spans="1:12" ht="56.25">
      <c r="A77" s="44"/>
      <c r="B77" s="47" t="str">
        <f t="shared" si="1"/>
        <v>8.2. Problemlöseprozess reflektieren, Erfolg feiern und kommunizieren</v>
      </c>
      <c r="C77" s="40" t="s">
        <v>65</v>
      </c>
      <c r="D77" s="40" t="s">
        <v>272</v>
      </c>
      <c r="E77" s="40" t="s">
        <v>195</v>
      </c>
      <c r="F77" s="40" t="s">
        <v>619</v>
      </c>
      <c r="G77" s="40" t="s">
        <v>788</v>
      </c>
      <c r="H77" s="40" t="s">
        <v>1142</v>
      </c>
      <c r="I77" s="48" t="s">
        <v>1310</v>
      </c>
      <c r="J77" s="40" t="s">
        <v>970</v>
      </c>
      <c r="K77" s="48"/>
      <c r="L77" s="37" t="s">
        <v>7</v>
      </c>
    </row>
    <row r="78" spans="1:12" ht="22.5">
      <c r="A78" s="44"/>
      <c r="B78" s="47" t="str">
        <f t="shared" si="1"/>
        <v>Methoden/Werkzeuge</v>
      </c>
      <c r="C78" s="40" t="s">
        <v>74</v>
      </c>
      <c r="D78" s="40" t="s">
        <v>273</v>
      </c>
      <c r="E78" s="40" t="s">
        <v>196</v>
      </c>
      <c r="F78" s="40" t="s">
        <v>620</v>
      </c>
      <c r="G78" s="40" t="s">
        <v>789</v>
      </c>
      <c r="H78" s="40" t="s">
        <v>1143</v>
      </c>
      <c r="I78" s="48" t="s">
        <v>1311</v>
      </c>
      <c r="J78" s="40" t="s">
        <v>971</v>
      </c>
      <c r="K78" s="48"/>
      <c r="L78" s="37" t="s">
        <v>7</v>
      </c>
    </row>
    <row r="79" spans="1:12">
      <c r="A79" s="44"/>
      <c r="B79" s="47" t="str">
        <f t="shared" si="1"/>
        <v>Maßnahme</v>
      </c>
      <c r="C79" s="40" t="s">
        <v>105</v>
      </c>
      <c r="D79" s="40" t="s">
        <v>274</v>
      </c>
      <c r="E79" s="40" t="s">
        <v>197</v>
      </c>
      <c r="F79" s="40" t="s">
        <v>621</v>
      </c>
      <c r="G79" s="40" t="s">
        <v>790</v>
      </c>
      <c r="H79" s="40" t="s">
        <v>1144</v>
      </c>
      <c r="I79" s="48" t="s">
        <v>1312</v>
      </c>
      <c r="J79" s="40" t="s">
        <v>972</v>
      </c>
      <c r="K79" s="48"/>
      <c r="L79" s="37" t="s">
        <v>7</v>
      </c>
    </row>
    <row r="80" spans="1:12" ht="22.5">
      <c r="A80" s="44"/>
      <c r="B80" s="47" t="str">
        <f t="shared" si="1"/>
        <v>Priorisierung, Benefit/cost</v>
      </c>
      <c r="C80" s="40" t="s">
        <v>73</v>
      </c>
      <c r="D80" s="40" t="s">
        <v>275</v>
      </c>
      <c r="E80" s="40" t="s">
        <v>198</v>
      </c>
      <c r="F80" s="40" t="s">
        <v>622</v>
      </c>
      <c r="G80" s="40" t="s">
        <v>791</v>
      </c>
      <c r="H80" s="40" t="s">
        <v>1145</v>
      </c>
      <c r="I80" s="48" t="s">
        <v>1313</v>
      </c>
      <c r="J80" s="40" t="s">
        <v>973</v>
      </c>
      <c r="K80" s="48"/>
      <c r="L80" s="37" t="s">
        <v>7</v>
      </c>
    </row>
    <row r="81" spans="1:12" ht="33.75">
      <c r="A81" s="44"/>
      <c r="B81" s="47" t="str">
        <f t="shared" si="1"/>
        <v>Problemlöseblatt</v>
      </c>
      <c r="C81" s="40" t="s">
        <v>50</v>
      </c>
      <c r="D81" s="40" t="s">
        <v>276</v>
      </c>
      <c r="E81" s="40" t="s">
        <v>199</v>
      </c>
      <c r="F81" s="40" t="s">
        <v>623</v>
      </c>
      <c r="G81" s="40" t="s">
        <v>792</v>
      </c>
      <c r="H81" s="40" t="s">
        <v>1146</v>
      </c>
      <c r="I81" s="48" t="s">
        <v>1314</v>
      </c>
      <c r="J81" s="40" t="s">
        <v>974</v>
      </c>
      <c r="K81" s="48"/>
      <c r="L81" s="37" t="s">
        <v>7</v>
      </c>
    </row>
    <row r="82" spans="1:12" ht="45">
      <c r="A82" s="44"/>
      <c r="B82" s="47" t="str">
        <f t="shared" si="1"/>
        <v>7 W Fragen, Ist/ist-nicht Analyse, Problemstellung formulieren</v>
      </c>
      <c r="C82" s="40" t="s">
        <v>51</v>
      </c>
      <c r="D82" s="40" t="s">
        <v>277</v>
      </c>
      <c r="E82" s="40" t="s">
        <v>490</v>
      </c>
      <c r="F82" s="40" t="s">
        <v>624</v>
      </c>
      <c r="G82" s="40" t="s">
        <v>793</v>
      </c>
      <c r="H82" s="40" t="s">
        <v>1147</v>
      </c>
      <c r="I82" s="48" t="s">
        <v>1315</v>
      </c>
      <c r="J82" s="40" t="s">
        <v>975</v>
      </c>
      <c r="K82" s="48"/>
      <c r="L82" s="37" t="s">
        <v>7</v>
      </c>
    </row>
    <row r="83" spans="1:12">
      <c r="A83" s="44"/>
      <c r="B83" s="47" t="str">
        <f t="shared" si="1"/>
        <v>Maßnahmenplan</v>
      </c>
      <c r="C83" s="40" t="s">
        <v>44</v>
      </c>
      <c r="D83" s="40" t="s">
        <v>278</v>
      </c>
      <c r="E83" s="40" t="s">
        <v>200</v>
      </c>
      <c r="F83" s="40" t="s">
        <v>625</v>
      </c>
      <c r="G83" s="40" t="s">
        <v>794</v>
      </c>
      <c r="H83" s="40" t="s">
        <v>1148</v>
      </c>
      <c r="I83" s="48" t="s">
        <v>1316</v>
      </c>
      <c r="J83" s="54" t="s">
        <v>976</v>
      </c>
      <c r="K83" s="48"/>
      <c r="L83" s="37" t="s">
        <v>7</v>
      </c>
    </row>
    <row r="84" spans="1:12" ht="33.75">
      <c r="A84" s="44"/>
      <c r="B84" s="47" t="str">
        <f t="shared" si="1"/>
        <v>Beobachtung, Foto, Skizze, etc.</v>
      </c>
      <c r="C84" s="40" t="s">
        <v>88</v>
      </c>
      <c r="D84" s="40" t="s">
        <v>279</v>
      </c>
      <c r="E84" s="40" t="s">
        <v>201</v>
      </c>
      <c r="F84" s="40" t="s">
        <v>626</v>
      </c>
      <c r="G84" s="40" t="s">
        <v>795</v>
      </c>
      <c r="H84" s="40" t="s">
        <v>1149</v>
      </c>
      <c r="I84" s="48" t="s">
        <v>1317</v>
      </c>
      <c r="J84" s="40" t="s">
        <v>977</v>
      </c>
      <c r="K84" s="48"/>
      <c r="L84" s="37" t="s">
        <v>7</v>
      </c>
    </row>
    <row r="85" spans="1:12" ht="67.5">
      <c r="A85" s="44"/>
      <c r="B85" s="47" t="str">
        <f t="shared" si="1"/>
        <v>Beobachtung, Foto, Skizzen, Messen, Datensammlung, Herunterbrechen, Indikatorengrafik, etc.</v>
      </c>
      <c r="C85" s="40" t="s">
        <v>60</v>
      </c>
      <c r="D85" s="40" t="s">
        <v>280</v>
      </c>
      <c r="E85" s="40" t="s">
        <v>202</v>
      </c>
      <c r="F85" s="40" t="s">
        <v>627</v>
      </c>
      <c r="G85" s="40" t="s">
        <v>796</v>
      </c>
      <c r="H85" s="40" t="s">
        <v>1150</v>
      </c>
      <c r="I85" s="48" t="s">
        <v>1318</v>
      </c>
      <c r="J85" s="40" t="s">
        <v>978</v>
      </c>
      <c r="K85" s="48"/>
      <c r="L85" s="37" t="s">
        <v>7</v>
      </c>
    </row>
    <row r="86" spans="1:12" ht="45">
      <c r="A86" s="44"/>
      <c r="B86" s="47" t="str">
        <f t="shared" si="1"/>
        <v>Beobachtung, Interview, Theorie, Ursachen-Wirkungs-Effekt-Analyse</v>
      </c>
      <c r="C86" s="40" t="s">
        <v>360</v>
      </c>
      <c r="D86" s="40" t="s">
        <v>281</v>
      </c>
      <c r="E86" s="40" t="s">
        <v>203</v>
      </c>
      <c r="F86" s="40" t="s">
        <v>628</v>
      </c>
      <c r="G86" s="40" t="s">
        <v>797</v>
      </c>
      <c r="H86" s="40" t="s">
        <v>1151</v>
      </c>
      <c r="I86" s="48" t="s">
        <v>1319</v>
      </c>
      <c r="J86" s="40" t="s">
        <v>979</v>
      </c>
      <c r="K86" s="48"/>
      <c r="L86" s="37" t="s">
        <v>7</v>
      </c>
    </row>
    <row r="87" spans="1:12" ht="33.75">
      <c r="A87" s="44"/>
      <c r="B87" s="47" t="str">
        <f t="shared" si="1"/>
        <v xml:space="preserve">Standards, Schulung, visuelles Management </v>
      </c>
      <c r="C87" s="40" t="s">
        <v>58</v>
      </c>
      <c r="D87" s="40" t="s">
        <v>282</v>
      </c>
      <c r="E87" s="40" t="s">
        <v>204</v>
      </c>
      <c r="F87" s="40" t="s">
        <v>629</v>
      </c>
      <c r="G87" s="40" t="s">
        <v>798</v>
      </c>
      <c r="H87" s="40" t="s">
        <v>1152</v>
      </c>
      <c r="I87" s="48" t="s">
        <v>1320</v>
      </c>
      <c r="J87" s="40" t="s">
        <v>980</v>
      </c>
      <c r="K87" s="48"/>
      <c r="L87" s="37" t="s">
        <v>7</v>
      </c>
    </row>
    <row r="88" spans="1:12" ht="22.5">
      <c r="A88" s="44"/>
      <c r="B88" s="47" t="str">
        <f t="shared" si="1"/>
        <v>Indikatoren (KPI/OPI/KAI)</v>
      </c>
      <c r="C88" s="40" t="s">
        <v>59</v>
      </c>
      <c r="D88" s="40" t="s">
        <v>283</v>
      </c>
      <c r="E88" s="40" t="s">
        <v>205</v>
      </c>
      <c r="F88" s="40" t="s">
        <v>630</v>
      </c>
      <c r="G88" s="40" t="s">
        <v>799</v>
      </c>
      <c r="H88" s="40" t="s">
        <v>1153</v>
      </c>
      <c r="I88" s="48" t="s">
        <v>1321</v>
      </c>
      <c r="J88" s="40" t="s">
        <v>981</v>
      </c>
      <c r="K88" s="48"/>
      <c r="L88" s="37" t="s">
        <v>7</v>
      </c>
    </row>
    <row r="89" spans="1:12" ht="22.5">
      <c r="A89" s="44"/>
      <c r="B89" s="47" t="str">
        <f t="shared" si="1"/>
        <v>SMART, Zielformulierung</v>
      </c>
      <c r="C89" s="40" t="s">
        <v>87</v>
      </c>
      <c r="D89" s="40" t="s">
        <v>284</v>
      </c>
      <c r="E89" s="40" t="s">
        <v>206</v>
      </c>
      <c r="F89" s="40" t="s">
        <v>631</v>
      </c>
      <c r="G89" s="52" t="s">
        <v>800</v>
      </c>
      <c r="H89" s="40" t="s">
        <v>1154</v>
      </c>
      <c r="I89" s="48" t="s">
        <v>1322</v>
      </c>
      <c r="J89" s="40" t="s">
        <v>982</v>
      </c>
      <c r="K89" s="48"/>
      <c r="L89" s="37" t="s">
        <v>7</v>
      </c>
    </row>
    <row r="90" spans="1:12" ht="67.5">
      <c r="A90" s="44"/>
      <c r="B90" s="47" t="str">
        <f t="shared" si="1"/>
        <v>5 Mal Warum fragen
(Falls Feld beschrieben werden soll, Feld markieren und auf "Entf" drücken um Link zu entfernen)</v>
      </c>
      <c r="C90" s="40" t="s">
        <v>47</v>
      </c>
      <c r="D90" s="40" t="s">
        <v>285</v>
      </c>
      <c r="E90" s="40" t="s">
        <v>1489</v>
      </c>
      <c r="F90" s="40" t="s">
        <v>632</v>
      </c>
      <c r="G90" s="40" t="s">
        <v>801</v>
      </c>
      <c r="H90" s="40" t="s">
        <v>1155</v>
      </c>
      <c r="I90" s="48" t="s">
        <v>1323</v>
      </c>
      <c r="J90" s="40" t="s">
        <v>983</v>
      </c>
      <c r="K90" s="48"/>
      <c r="L90" s="37" t="s">
        <v>7</v>
      </c>
    </row>
    <row r="91" spans="1:12" ht="22.5">
      <c r="A91" s="44"/>
      <c r="B91" s="47" t="str">
        <f t="shared" si="1"/>
        <v>Workshop, Priorisierung</v>
      </c>
      <c r="C91" s="40" t="s">
        <v>359</v>
      </c>
      <c r="D91" s="40" t="s">
        <v>286</v>
      </c>
      <c r="E91" s="40" t="s">
        <v>207</v>
      </c>
      <c r="F91" s="40" t="s">
        <v>1471</v>
      </c>
      <c r="G91" s="52" t="s">
        <v>802</v>
      </c>
      <c r="H91" s="40" t="s">
        <v>1156</v>
      </c>
      <c r="I91" s="48" t="s">
        <v>984</v>
      </c>
      <c r="J91" s="40" t="s">
        <v>984</v>
      </c>
      <c r="K91" s="48"/>
      <c r="L91" s="37" t="s">
        <v>7</v>
      </c>
    </row>
    <row r="92" spans="1:12" ht="22.5">
      <c r="A92" s="44"/>
      <c r="B92" s="47" t="str">
        <f t="shared" si="1"/>
        <v>Maßnahmenplan, Priorisierung</v>
      </c>
      <c r="C92" s="40" t="s">
        <v>90</v>
      </c>
      <c r="D92" s="40" t="s">
        <v>287</v>
      </c>
      <c r="E92" s="40" t="s">
        <v>208</v>
      </c>
      <c r="F92" s="40" t="s">
        <v>633</v>
      </c>
      <c r="G92" s="40" t="s">
        <v>803</v>
      </c>
      <c r="H92" s="40" t="s">
        <v>1157</v>
      </c>
      <c r="I92" s="48" t="s">
        <v>1324</v>
      </c>
      <c r="J92" s="40" t="s">
        <v>985</v>
      </c>
      <c r="K92" s="48"/>
      <c r="L92" s="37" t="s">
        <v>7</v>
      </c>
    </row>
    <row r="93" spans="1:12" ht="22.5">
      <c r="A93" s="44"/>
      <c r="B93" s="47" t="str">
        <f t="shared" si="1"/>
        <v>Indikatorengrafik</v>
      </c>
      <c r="C93" s="40" t="s">
        <v>72</v>
      </c>
      <c r="D93" s="40" t="s">
        <v>288</v>
      </c>
      <c r="E93" s="40" t="s">
        <v>209</v>
      </c>
      <c r="F93" s="40" t="s">
        <v>634</v>
      </c>
      <c r="G93" s="40" t="s">
        <v>804</v>
      </c>
      <c r="H93" s="40" t="s">
        <v>1158</v>
      </c>
      <c r="I93" s="48" t="s">
        <v>1325</v>
      </c>
      <c r="J93" s="40" t="s">
        <v>986</v>
      </c>
      <c r="K93" s="48"/>
      <c r="L93" s="37" t="s">
        <v>7</v>
      </c>
    </row>
    <row r="94" spans="1:12" ht="22.5">
      <c r="A94" s="44"/>
      <c r="B94" s="47" t="str">
        <f t="shared" si="1"/>
        <v>Vergleichsanalyse, Benefit/cost</v>
      </c>
      <c r="C94" s="40" t="s">
        <v>76</v>
      </c>
      <c r="D94" s="40" t="s">
        <v>289</v>
      </c>
      <c r="E94" s="40" t="s">
        <v>210</v>
      </c>
      <c r="F94" s="40" t="s">
        <v>635</v>
      </c>
      <c r="G94" s="40" t="s">
        <v>805</v>
      </c>
      <c r="H94" s="40" t="s">
        <v>1159</v>
      </c>
      <c r="I94" s="48" t="s">
        <v>1326</v>
      </c>
      <c r="J94" s="40" t="s">
        <v>987</v>
      </c>
      <c r="K94" s="48"/>
      <c r="L94" s="37" t="s">
        <v>7</v>
      </c>
    </row>
    <row r="95" spans="1:12" ht="22.5">
      <c r="A95" s="44"/>
      <c r="B95" s="47" t="str">
        <f t="shared" si="1"/>
        <v>Dokumentation, Standards</v>
      </c>
      <c r="C95" s="40" t="s">
        <v>67</v>
      </c>
      <c r="D95" s="40" t="s">
        <v>67</v>
      </c>
      <c r="E95" s="40" t="s">
        <v>211</v>
      </c>
      <c r="F95" s="40" t="s">
        <v>636</v>
      </c>
      <c r="G95" s="40" t="s">
        <v>806</v>
      </c>
      <c r="H95" s="40" t="s">
        <v>1160</v>
      </c>
      <c r="I95" s="48" t="s">
        <v>1327</v>
      </c>
      <c r="J95" s="40" t="s">
        <v>988</v>
      </c>
      <c r="K95" s="48"/>
      <c r="L95" s="37" t="s">
        <v>7</v>
      </c>
    </row>
    <row r="96" spans="1:12" ht="33.75">
      <c r="A96" s="44"/>
      <c r="B96" s="47" t="str">
        <f t="shared" si="1"/>
        <v>visuelles Management, Qualifikationsmatrix, Schulung</v>
      </c>
      <c r="C96" s="40" t="s">
        <v>68</v>
      </c>
      <c r="D96" s="40" t="s">
        <v>290</v>
      </c>
      <c r="E96" s="40" t="s">
        <v>212</v>
      </c>
      <c r="F96" s="40" t="s">
        <v>637</v>
      </c>
      <c r="G96" s="40" t="s">
        <v>807</v>
      </c>
      <c r="H96" s="40" t="s">
        <v>1161</v>
      </c>
      <c r="I96" s="48" t="s">
        <v>1328</v>
      </c>
      <c r="J96" s="40" t="s">
        <v>989</v>
      </c>
      <c r="K96" s="48"/>
      <c r="L96" s="37" t="s">
        <v>7</v>
      </c>
    </row>
    <row r="97" spans="1:12" ht="33.75">
      <c r="A97" s="44"/>
      <c r="B97" s="47" t="str">
        <f t="shared" si="1"/>
        <v>Kamishibai/Auditsystem, Meeting Cascade/PCS</v>
      </c>
      <c r="C97" s="40" t="s">
        <v>69</v>
      </c>
      <c r="D97" s="40" t="s">
        <v>291</v>
      </c>
      <c r="E97" s="40" t="s">
        <v>213</v>
      </c>
      <c r="F97" s="40" t="s">
        <v>638</v>
      </c>
      <c r="G97" s="40" t="s">
        <v>808</v>
      </c>
      <c r="H97" s="40" t="s">
        <v>1162</v>
      </c>
      <c r="I97" s="48" t="s">
        <v>1329</v>
      </c>
      <c r="J97" s="40" t="s">
        <v>990</v>
      </c>
      <c r="K97" s="48"/>
      <c r="L97" s="37" t="s">
        <v>7</v>
      </c>
    </row>
    <row r="98" spans="1:12" ht="22.5">
      <c r="A98" s="44"/>
      <c r="B98" s="47" t="str">
        <f t="shared" si="1"/>
        <v>Interviews, Maßnahmenplan</v>
      </c>
      <c r="C98" s="40" t="s">
        <v>70</v>
      </c>
      <c r="D98" s="40" t="s">
        <v>292</v>
      </c>
      <c r="E98" s="40" t="s">
        <v>214</v>
      </c>
      <c r="F98" s="40" t="s">
        <v>639</v>
      </c>
      <c r="G98" s="40" t="s">
        <v>809</v>
      </c>
      <c r="H98" s="40" t="s">
        <v>1163</v>
      </c>
      <c r="I98" s="48" t="s">
        <v>1330</v>
      </c>
      <c r="J98" s="40" t="s">
        <v>991</v>
      </c>
      <c r="K98" s="48"/>
      <c r="L98" s="37" t="s">
        <v>7</v>
      </c>
    </row>
    <row r="99" spans="1:12" ht="33.75">
      <c r="A99" s="44"/>
      <c r="B99" s="47" t="str">
        <f t="shared" si="1"/>
        <v>Best/Good-Practice, Kommunikation</v>
      </c>
      <c r="C99" s="40" t="s">
        <v>320</v>
      </c>
      <c r="D99" s="40" t="s">
        <v>322</v>
      </c>
      <c r="E99" s="40" t="s">
        <v>321</v>
      </c>
      <c r="F99" s="40" t="s">
        <v>640</v>
      </c>
      <c r="G99" s="40" t="s">
        <v>810</v>
      </c>
      <c r="H99" s="40" t="s">
        <v>1164</v>
      </c>
      <c r="I99" s="48" t="s">
        <v>1331</v>
      </c>
      <c r="J99" s="40" t="s">
        <v>992</v>
      </c>
      <c r="K99" s="48"/>
      <c r="L99" s="37" t="s">
        <v>7</v>
      </c>
    </row>
    <row r="100" spans="1:12" ht="22.5">
      <c r="A100" s="51"/>
      <c r="B100" s="47" t="str">
        <f t="shared" si="1"/>
        <v>Diskontsatz im Land</v>
      </c>
      <c r="C100" s="40" t="s">
        <v>101</v>
      </c>
      <c r="D100" s="40" t="s">
        <v>293</v>
      </c>
      <c r="E100" s="40" t="s">
        <v>459</v>
      </c>
      <c r="F100" s="40" t="s">
        <v>1470</v>
      </c>
      <c r="G100" s="52" t="s">
        <v>811</v>
      </c>
      <c r="H100" s="40" t="s">
        <v>1165</v>
      </c>
      <c r="I100" s="48" t="s">
        <v>1332</v>
      </c>
      <c r="J100" s="40" t="s">
        <v>993</v>
      </c>
      <c r="K100" s="48"/>
      <c r="L100" s="37" t="s">
        <v>7</v>
      </c>
    </row>
    <row r="101" spans="1:12">
      <c r="A101" s="51"/>
      <c r="B101" s="47" t="str">
        <f t="shared" si="1"/>
        <v>Jahr</v>
      </c>
      <c r="C101" s="40" t="s">
        <v>93</v>
      </c>
      <c r="D101" s="40" t="s">
        <v>294</v>
      </c>
      <c r="E101" s="40" t="s">
        <v>319</v>
      </c>
      <c r="F101" s="40" t="s">
        <v>641</v>
      </c>
      <c r="G101" s="40" t="s">
        <v>812</v>
      </c>
      <c r="H101" s="40" t="s">
        <v>1166</v>
      </c>
      <c r="I101" s="48" t="s">
        <v>1333</v>
      </c>
      <c r="J101" s="40" t="s">
        <v>994</v>
      </c>
      <c r="K101" s="48"/>
      <c r="L101" s="37" t="s">
        <v>7</v>
      </c>
    </row>
    <row r="102" spans="1:12">
      <c r="A102" s="51"/>
      <c r="B102" s="47" t="str">
        <f t="shared" si="1"/>
        <v>Einsparungen</v>
      </c>
      <c r="C102" s="40" t="s">
        <v>96</v>
      </c>
      <c r="D102" s="40" t="s">
        <v>295</v>
      </c>
      <c r="E102" s="40" t="s">
        <v>318</v>
      </c>
      <c r="F102" s="40" t="s">
        <v>642</v>
      </c>
      <c r="G102" s="40" t="s">
        <v>813</v>
      </c>
      <c r="H102" s="40" t="s">
        <v>1167</v>
      </c>
      <c r="I102" s="48" t="s">
        <v>1334</v>
      </c>
      <c r="J102" s="40" t="s">
        <v>995</v>
      </c>
      <c r="K102" s="48"/>
      <c r="L102" s="37" t="s">
        <v>7</v>
      </c>
    </row>
    <row r="103" spans="1:12">
      <c r="A103" s="51"/>
      <c r="B103" s="47" t="str">
        <f t="shared" si="1"/>
        <v>Kosten</v>
      </c>
      <c r="C103" s="40" t="s">
        <v>94</v>
      </c>
      <c r="D103" s="40" t="s">
        <v>296</v>
      </c>
      <c r="E103" s="40" t="s">
        <v>317</v>
      </c>
      <c r="F103" s="40" t="s">
        <v>643</v>
      </c>
      <c r="G103" s="40" t="s">
        <v>814</v>
      </c>
      <c r="H103" s="40" t="s">
        <v>1168</v>
      </c>
      <c r="I103" s="48" t="s">
        <v>1335</v>
      </c>
      <c r="J103" s="40" t="s">
        <v>996</v>
      </c>
      <c r="K103" s="48"/>
      <c r="L103" s="37" t="s">
        <v>7</v>
      </c>
    </row>
    <row r="104" spans="1:12">
      <c r="A104" s="51"/>
      <c r="B104" s="47" t="str">
        <f t="shared" si="1"/>
        <v>Investition</v>
      </c>
      <c r="C104" s="40" t="s">
        <v>95</v>
      </c>
      <c r="D104" s="40" t="s">
        <v>297</v>
      </c>
      <c r="E104" s="40" t="s">
        <v>316</v>
      </c>
      <c r="F104" s="40" t="s">
        <v>644</v>
      </c>
      <c r="G104" s="40" t="s">
        <v>815</v>
      </c>
      <c r="H104" s="40" t="s">
        <v>644</v>
      </c>
      <c r="I104" s="48" t="s">
        <v>1336</v>
      </c>
      <c r="J104" s="40" t="s">
        <v>997</v>
      </c>
      <c r="K104" s="48"/>
      <c r="L104" s="37" t="s">
        <v>7</v>
      </c>
    </row>
    <row r="105" spans="1:12" ht="22.5">
      <c r="A105" s="51"/>
      <c r="B105" s="47" t="str">
        <f t="shared" si="1"/>
        <v>Diskontfaktor</v>
      </c>
      <c r="C105" s="40" t="s">
        <v>97</v>
      </c>
      <c r="D105" s="40" t="s">
        <v>298</v>
      </c>
      <c r="E105" s="40" t="s">
        <v>315</v>
      </c>
      <c r="F105" s="40" t="s">
        <v>1469</v>
      </c>
      <c r="G105" s="52" t="s">
        <v>816</v>
      </c>
      <c r="H105" s="40" t="s">
        <v>1169</v>
      </c>
      <c r="I105" s="48" t="s">
        <v>1337</v>
      </c>
      <c r="J105" s="40" t="s">
        <v>998</v>
      </c>
      <c r="K105" s="48"/>
      <c r="L105" s="37" t="s">
        <v>7</v>
      </c>
    </row>
    <row r="106" spans="1:12" ht="33.75">
      <c r="A106" s="51"/>
      <c r="B106" s="47" t="str">
        <f t="shared" si="1"/>
        <v>Barwert jährliche Einsparungen</v>
      </c>
      <c r="C106" s="40" t="s">
        <v>98</v>
      </c>
      <c r="D106" s="40" t="s">
        <v>299</v>
      </c>
      <c r="E106" s="40" t="s">
        <v>314</v>
      </c>
      <c r="F106" s="40" t="s">
        <v>645</v>
      </c>
      <c r="G106" s="52" t="s">
        <v>817</v>
      </c>
      <c r="H106" s="40" t="s">
        <v>1170</v>
      </c>
      <c r="I106" s="48" t="s">
        <v>1338</v>
      </c>
      <c r="J106" s="40" t="s">
        <v>999</v>
      </c>
      <c r="K106" s="48"/>
      <c r="L106" s="37" t="s">
        <v>7</v>
      </c>
    </row>
    <row r="107" spans="1:12" ht="33.75">
      <c r="A107" s="51"/>
      <c r="B107" s="47" t="str">
        <f t="shared" si="1"/>
        <v>Barwert jährliche Kosten</v>
      </c>
      <c r="C107" s="40" t="s">
        <v>99</v>
      </c>
      <c r="D107" s="40" t="s">
        <v>300</v>
      </c>
      <c r="E107" s="40" t="s">
        <v>313</v>
      </c>
      <c r="F107" s="40" t="s">
        <v>646</v>
      </c>
      <c r="G107" s="40" t="s">
        <v>818</v>
      </c>
      <c r="H107" s="40" t="s">
        <v>1171</v>
      </c>
      <c r="I107" s="48" t="s">
        <v>1339</v>
      </c>
      <c r="J107" s="40" t="s">
        <v>1000</v>
      </c>
      <c r="K107" s="48"/>
      <c r="L107" s="37" t="s">
        <v>7</v>
      </c>
    </row>
    <row r="108" spans="1:12" ht="22.5">
      <c r="A108" s="51"/>
      <c r="B108" s="47" t="str">
        <f t="shared" si="1"/>
        <v>Barwert Investition</v>
      </c>
      <c r="C108" s="40" t="s">
        <v>100</v>
      </c>
      <c r="D108" s="40" t="s">
        <v>301</v>
      </c>
      <c r="E108" s="40" t="s">
        <v>312</v>
      </c>
      <c r="F108" s="40" t="s">
        <v>647</v>
      </c>
      <c r="G108" s="40" t="s">
        <v>819</v>
      </c>
      <c r="H108" s="40" t="s">
        <v>1172</v>
      </c>
      <c r="I108" s="48" t="s">
        <v>1340</v>
      </c>
      <c r="J108" s="40" t="s">
        <v>1001</v>
      </c>
      <c r="K108" s="48"/>
      <c r="L108" s="37" t="s">
        <v>7</v>
      </c>
    </row>
    <row r="109" spans="1:12" ht="33.75">
      <c r="A109" s="51"/>
      <c r="B109" s="47" t="str">
        <f t="shared" si="1"/>
        <v>Barwert jährliche Einsparungen</v>
      </c>
      <c r="C109" s="40" t="str">
        <f t="shared" ref="C109:E111" si="2">C106</f>
        <v>Present value annual benefits</v>
      </c>
      <c r="D109" s="40" t="str">
        <f t="shared" si="2"/>
        <v>Bénéfices annuels - valeur actuelle</v>
      </c>
      <c r="E109" s="40" t="str">
        <f t="shared" si="2"/>
        <v>Barwert jährliche Einsparungen</v>
      </c>
      <c r="F109" s="40" t="s">
        <v>645</v>
      </c>
      <c r="G109" s="40" t="s">
        <v>817</v>
      </c>
      <c r="H109" s="40" t="s">
        <v>1170</v>
      </c>
      <c r="I109" s="48" t="s">
        <v>1341</v>
      </c>
      <c r="J109" s="40" t="s">
        <v>999</v>
      </c>
      <c r="K109" s="48"/>
      <c r="L109" s="37" t="s">
        <v>7</v>
      </c>
    </row>
    <row r="110" spans="1:12" ht="33.75">
      <c r="A110" s="51"/>
      <c r="B110" s="47" t="str">
        <f t="shared" si="1"/>
        <v>Barwert jährliche Kosten</v>
      </c>
      <c r="C110" s="40" t="str">
        <f t="shared" si="2"/>
        <v>Present value annual costs</v>
      </c>
      <c r="D110" s="40" t="str">
        <f t="shared" si="2"/>
        <v>Coûts annuels - valeur actuelle</v>
      </c>
      <c r="E110" s="40" t="str">
        <f t="shared" si="2"/>
        <v>Barwert jährliche Kosten</v>
      </c>
      <c r="F110" s="40" t="s">
        <v>646</v>
      </c>
      <c r="G110" s="40" t="s">
        <v>818</v>
      </c>
      <c r="H110" s="40" t="s">
        <v>1171</v>
      </c>
      <c r="I110" s="48" t="s">
        <v>1339</v>
      </c>
      <c r="J110" s="40" t="s">
        <v>1000</v>
      </c>
      <c r="K110" s="48"/>
      <c r="L110" s="37" t="s">
        <v>7</v>
      </c>
    </row>
    <row r="111" spans="1:12" ht="22.5">
      <c r="A111" s="51"/>
      <c r="B111" s="47" t="str">
        <f t="shared" si="1"/>
        <v>Barwert Investition</v>
      </c>
      <c r="C111" s="40" t="str">
        <f t="shared" si="2"/>
        <v>Present value investment</v>
      </c>
      <c r="D111" s="40" t="str">
        <f t="shared" si="2"/>
        <v>Investissement - valeur actuelle</v>
      </c>
      <c r="E111" s="40" t="str">
        <f t="shared" si="2"/>
        <v>Barwert Investition</v>
      </c>
      <c r="F111" s="40" t="s">
        <v>647</v>
      </c>
      <c r="G111" s="40" t="s">
        <v>819</v>
      </c>
      <c r="H111" s="40" t="s">
        <v>1172</v>
      </c>
      <c r="I111" s="48" t="s">
        <v>1340</v>
      </c>
      <c r="J111" s="40" t="s">
        <v>1001</v>
      </c>
      <c r="K111" s="48"/>
      <c r="L111" s="37" t="s">
        <v>7</v>
      </c>
    </row>
    <row r="112" spans="1:12" ht="33.75">
      <c r="A112" s="51"/>
      <c r="B112" s="47" t="str">
        <f t="shared" si="1"/>
        <v>Barwert Benefit/cost</v>
      </c>
      <c r="C112" s="40" t="s">
        <v>308</v>
      </c>
      <c r="D112" s="40" t="s">
        <v>548</v>
      </c>
      <c r="E112" s="40" t="s">
        <v>309</v>
      </c>
      <c r="F112" s="40" t="s">
        <v>648</v>
      </c>
      <c r="G112" s="40" t="s">
        <v>820</v>
      </c>
      <c r="H112" s="40" t="s">
        <v>1173</v>
      </c>
      <c r="I112" s="48" t="s">
        <v>1342</v>
      </c>
      <c r="J112" s="40" t="s">
        <v>1002</v>
      </c>
      <c r="K112" s="48"/>
      <c r="L112" s="37" t="s">
        <v>7</v>
      </c>
    </row>
    <row r="113" spans="1:12">
      <c r="A113" s="51"/>
      <c r="B113" s="47"/>
      <c r="C113" s="40"/>
      <c r="D113" s="40"/>
      <c r="E113" s="40"/>
      <c r="F113" s="40"/>
      <c r="G113" s="40"/>
      <c r="H113" s="40"/>
      <c r="I113" s="48"/>
      <c r="J113" s="40"/>
      <c r="K113" s="48"/>
    </row>
    <row r="114" spans="1:12" ht="22.5">
      <c r="B114" s="47" t="str">
        <f t="shared" si="1"/>
        <v>1. Einfacher Fall</v>
      </c>
      <c r="C114" s="40" t="s">
        <v>304</v>
      </c>
      <c r="D114" s="53" t="s">
        <v>492</v>
      </c>
      <c r="E114" s="40" t="s">
        <v>306</v>
      </c>
      <c r="F114" s="40" t="s">
        <v>649</v>
      </c>
      <c r="G114" s="40" t="s">
        <v>821</v>
      </c>
      <c r="H114" s="40" t="s">
        <v>821</v>
      </c>
      <c r="I114" s="48" t="s">
        <v>1343</v>
      </c>
      <c r="J114" s="40" t="s">
        <v>1003</v>
      </c>
      <c r="K114" s="48"/>
      <c r="L114" s="37" t="s">
        <v>7</v>
      </c>
    </row>
    <row r="115" spans="1:12" ht="45">
      <c r="B115" s="47" t="str">
        <f t="shared" si="1"/>
        <v>Benefit/cost = B/C = Jährliche Einsparungen / Umsetzungskosten</v>
      </c>
      <c r="C115" s="40" t="s">
        <v>310</v>
      </c>
      <c r="D115" s="53" t="s">
        <v>549</v>
      </c>
      <c r="E115" s="40" t="s">
        <v>311</v>
      </c>
      <c r="F115" s="40" t="s">
        <v>650</v>
      </c>
      <c r="G115" s="40" t="s">
        <v>822</v>
      </c>
      <c r="H115" s="40" t="s">
        <v>1174</v>
      </c>
      <c r="I115" s="48" t="s">
        <v>1344</v>
      </c>
      <c r="J115" s="40" t="s">
        <v>1004</v>
      </c>
      <c r="K115" s="48"/>
      <c r="L115" s="37" t="s">
        <v>7</v>
      </c>
    </row>
    <row r="116" spans="1:12" ht="56.25">
      <c r="B116" s="47" t="str">
        <f t="shared" si="1"/>
        <v>2. Komplexer Fall mit Investition und mehrjähriger Betrachtung</v>
      </c>
      <c r="C116" s="40" t="s">
        <v>305</v>
      </c>
      <c r="D116" s="53" t="s">
        <v>550</v>
      </c>
      <c r="E116" s="40" t="s">
        <v>307</v>
      </c>
      <c r="F116" s="40" t="s">
        <v>651</v>
      </c>
      <c r="G116" s="40" t="s">
        <v>823</v>
      </c>
      <c r="H116" s="40" t="s">
        <v>1175</v>
      </c>
      <c r="I116" s="48" t="s">
        <v>1345</v>
      </c>
      <c r="J116" s="40" t="s">
        <v>1005</v>
      </c>
      <c r="K116" s="48"/>
      <c r="L116" s="37" t="s">
        <v>7</v>
      </c>
    </row>
    <row r="117" spans="1:12">
      <c r="B117" s="47" t="str">
        <f t="shared" si="1"/>
        <v>Wer</v>
      </c>
      <c r="C117" s="40" t="s">
        <v>118</v>
      </c>
      <c r="D117" s="53" t="s">
        <v>340</v>
      </c>
      <c r="E117" s="40" t="s">
        <v>333</v>
      </c>
      <c r="F117" s="40" t="s">
        <v>652</v>
      </c>
      <c r="G117" s="40" t="s">
        <v>824</v>
      </c>
      <c r="H117" s="40" t="s">
        <v>1176</v>
      </c>
      <c r="I117" s="48" t="s">
        <v>1346</v>
      </c>
      <c r="J117" s="40" t="s">
        <v>1006</v>
      </c>
      <c r="K117" s="48"/>
    </row>
    <row r="118" spans="1:12">
      <c r="B118" s="47" t="str">
        <f t="shared" si="1"/>
        <v>Was</v>
      </c>
      <c r="C118" s="40" t="s">
        <v>112</v>
      </c>
      <c r="D118" s="53" t="s">
        <v>1472</v>
      </c>
      <c r="E118" s="40" t="s">
        <v>334</v>
      </c>
      <c r="F118" s="40" t="s">
        <v>653</v>
      </c>
      <c r="G118" s="40" t="s">
        <v>825</v>
      </c>
      <c r="H118" s="40" t="s">
        <v>1177</v>
      </c>
      <c r="I118" s="48" t="s">
        <v>1347</v>
      </c>
      <c r="J118" s="40" t="s">
        <v>1007</v>
      </c>
      <c r="K118" s="48"/>
    </row>
    <row r="119" spans="1:12">
      <c r="B119" s="47" t="str">
        <f t="shared" si="1"/>
        <v>Wo</v>
      </c>
      <c r="C119" s="40" t="s">
        <v>113</v>
      </c>
      <c r="D119" s="53" t="s">
        <v>343</v>
      </c>
      <c r="E119" s="40" t="s">
        <v>335</v>
      </c>
      <c r="F119" s="40" t="s">
        <v>654</v>
      </c>
      <c r="G119" s="40" t="s">
        <v>826</v>
      </c>
      <c r="H119" s="40" t="s">
        <v>1178</v>
      </c>
      <c r="I119" s="48" t="s">
        <v>1348</v>
      </c>
      <c r="J119" s="40" t="s">
        <v>1008</v>
      </c>
      <c r="K119" s="48"/>
    </row>
    <row r="120" spans="1:12">
      <c r="B120" s="47" t="str">
        <f t="shared" si="1"/>
        <v>Wann</v>
      </c>
      <c r="C120" s="40" t="s">
        <v>114</v>
      </c>
      <c r="D120" s="53" t="s">
        <v>341</v>
      </c>
      <c r="E120" s="40" t="s">
        <v>336</v>
      </c>
      <c r="F120" s="40" t="s">
        <v>655</v>
      </c>
      <c r="G120" s="40" t="s">
        <v>827</v>
      </c>
      <c r="H120" s="40" t="s">
        <v>655</v>
      </c>
      <c r="I120" s="48" t="s">
        <v>1349</v>
      </c>
      <c r="J120" s="40" t="s">
        <v>1009</v>
      </c>
      <c r="K120" s="48"/>
    </row>
    <row r="121" spans="1:12">
      <c r="B121" s="47" t="str">
        <f t="shared" si="1"/>
        <v>Warum</v>
      </c>
      <c r="C121" s="40" t="s">
        <v>115</v>
      </c>
      <c r="D121" s="53" t="s">
        <v>342</v>
      </c>
      <c r="E121" s="40" t="s">
        <v>337</v>
      </c>
      <c r="F121" s="40" t="s">
        <v>656</v>
      </c>
      <c r="G121" s="40" t="s">
        <v>828</v>
      </c>
      <c r="H121" s="40" t="s">
        <v>1179</v>
      </c>
      <c r="I121" s="48" t="s">
        <v>1350</v>
      </c>
      <c r="J121" s="40" t="s">
        <v>1010</v>
      </c>
      <c r="K121" s="48"/>
    </row>
    <row r="122" spans="1:12">
      <c r="B122" s="47" t="str">
        <f t="shared" si="1"/>
        <v>Wie</v>
      </c>
      <c r="C122" s="40" t="s">
        <v>116</v>
      </c>
      <c r="D122" s="53" t="s">
        <v>344</v>
      </c>
      <c r="E122" s="40" t="s">
        <v>338</v>
      </c>
      <c r="F122" s="40" t="s">
        <v>657</v>
      </c>
      <c r="G122" s="40" t="s">
        <v>829</v>
      </c>
      <c r="H122" s="40" t="s">
        <v>1180</v>
      </c>
      <c r="I122" s="48" t="s">
        <v>1351</v>
      </c>
      <c r="J122" s="40" t="s">
        <v>1011</v>
      </c>
      <c r="K122" s="48"/>
    </row>
    <row r="123" spans="1:12">
      <c r="B123" s="47" t="str">
        <f t="shared" si="1"/>
        <v>Wie viel</v>
      </c>
      <c r="C123" s="40" t="s">
        <v>117</v>
      </c>
      <c r="D123" s="53" t="s">
        <v>345</v>
      </c>
      <c r="E123" s="40" t="s">
        <v>339</v>
      </c>
      <c r="F123" s="40" t="s">
        <v>658</v>
      </c>
      <c r="G123" s="40" t="s">
        <v>830</v>
      </c>
      <c r="H123" s="40" t="s">
        <v>658</v>
      </c>
      <c r="I123" s="48" t="s">
        <v>1352</v>
      </c>
      <c r="J123" s="40" t="s">
        <v>1012</v>
      </c>
      <c r="K123" s="48"/>
    </row>
    <row r="124" spans="1:12" ht="22.5">
      <c r="B124" s="47" t="str">
        <f t="shared" si="1"/>
        <v>Wer ist vom Problem betroffen?</v>
      </c>
      <c r="C124" s="40" t="s">
        <v>326</v>
      </c>
      <c r="D124" s="53" t="s">
        <v>493</v>
      </c>
      <c r="E124" s="40" t="s">
        <v>346</v>
      </c>
      <c r="F124" s="40" t="s">
        <v>659</v>
      </c>
      <c r="G124" s="40" t="s">
        <v>831</v>
      </c>
      <c r="H124" s="40" t="s">
        <v>1181</v>
      </c>
      <c r="I124" s="48" t="s">
        <v>1353</v>
      </c>
      <c r="J124" s="40" t="s">
        <v>1013</v>
      </c>
      <c r="K124" s="48"/>
    </row>
    <row r="125" spans="1:12" ht="45">
      <c r="B125" s="47" t="str">
        <f t="shared" si="1"/>
        <v>Was ist das Problem? Was passiert wenn es nicht gelöst wird?</v>
      </c>
      <c r="C125" s="40" t="s">
        <v>332</v>
      </c>
      <c r="D125" s="53" t="s">
        <v>494</v>
      </c>
      <c r="E125" s="40" t="s">
        <v>347</v>
      </c>
      <c r="F125" s="40" t="s">
        <v>660</v>
      </c>
      <c r="G125" s="40" t="s">
        <v>832</v>
      </c>
      <c r="H125" s="40" t="s">
        <v>1487</v>
      </c>
      <c r="I125" s="48" t="s">
        <v>1354</v>
      </c>
      <c r="J125" s="40" t="s">
        <v>1014</v>
      </c>
      <c r="K125" s="48"/>
    </row>
    <row r="126" spans="1:12" ht="33.75">
      <c r="B126" s="47" t="str">
        <f t="shared" si="1"/>
        <v>Wo tritt das Problem auf? Wo ist es sichtbar?</v>
      </c>
      <c r="C126" s="40" t="s">
        <v>327</v>
      </c>
      <c r="D126" s="53" t="s">
        <v>495</v>
      </c>
      <c r="E126" s="40" t="s">
        <v>348</v>
      </c>
      <c r="F126" s="40" t="s">
        <v>661</v>
      </c>
      <c r="G126" s="40" t="s">
        <v>833</v>
      </c>
      <c r="H126" s="40" t="s">
        <v>1182</v>
      </c>
      <c r="I126" s="48" t="s">
        <v>1355</v>
      </c>
      <c r="J126" s="40" t="s">
        <v>1015</v>
      </c>
      <c r="K126" s="48"/>
    </row>
    <row r="127" spans="1:12" ht="33.75">
      <c r="B127" s="47" t="str">
        <f t="shared" si="1"/>
        <v>Wann tritt das Problem auf? Wann ist es sichtbar?</v>
      </c>
      <c r="C127" s="40" t="s">
        <v>328</v>
      </c>
      <c r="D127" s="53" t="s">
        <v>496</v>
      </c>
      <c r="E127" s="40" t="s">
        <v>349</v>
      </c>
      <c r="F127" s="40" t="s">
        <v>662</v>
      </c>
      <c r="G127" s="40" t="s">
        <v>834</v>
      </c>
      <c r="H127" s="40" t="s">
        <v>1183</v>
      </c>
      <c r="I127" s="48" t="s">
        <v>1356</v>
      </c>
      <c r="J127" s="40" t="s">
        <v>1016</v>
      </c>
      <c r="K127" s="48"/>
    </row>
    <row r="128" spans="1:12" ht="33.75">
      <c r="B128" s="47" t="str">
        <f t="shared" si="1"/>
        <v>Warum muss das Problem gelöst werden?</v>
      </c>
      <c r="C128" s="40" t="s">
        <v>329</v>
      </c>
      <c r="D128" s="53" t="s">
        <v>497</v>
      </c>
      <c r="E128" s="40" t="s">
        <v>350</v>
      </c>
      <c r="F128" s="40" t="s">
        <v>663</v>
      </c>
      <c r="G128" s="40" t="s">
        <v>835</v>
      </c>
      <c r="H128" s="40" t="s">
        <v>1184</v>
      </c>
      <c r="I128" s="48" t="s">
        <v>1357</v>
      </c>
      <c r="J128" s="40" t="s">
        <v>1017</v>
      </c>
      <c r="K128" s="48"/>
    </row>
    <row r="129" spans="2:84" ht="22.5">
      <c r="B129" s="47" t="str">
        <f t="shared" si="1"/>
        <v>Wie kann das Problem gemessen werden?</v>
      </c>
      <c r="C129" s="40" t="s">
        <v>330</v>
      </c>
      <c r="D129" s="53" t="s">
        <v>498</v>
      </c>
      <c r="E129" s="40" t="s">
        <v>351</v>
      </c>
      <c r="F129" s="40" t="s">
        <v>664</v>
      </c>
      <c r="G129" s="40" t="s">
        <v>836</v>
      </c>
      <c r="H129" s="40" t="s">
        <v>1185</v>
      </c>
      <c r="I129" s="48" t="s">
        <v>1358</v>
      </c>
      <c r="J129" s="40" t="s">
        <v>1018</v>
      </c>
      <c r="K129" s="48"/>
    </row>
    <row r="130" spans="2:84" ht="33.75">
      <c r="B130" s="47" t="str">
        <f t="shared" si="1"/>
        <v>Was ist der finanzielle Wert des Problems?</v>
      </c>
      <c r="C130" s="40" t="s">
        <v>331</v>
      </c>
      <c r="D130" s="53" t="s">
        <v>499</v>
      </c>
      <c r="E130" s="40" t="s">
        <v>352</v>
      </c>
      <c r="F130" s="40" t="s">
        <v>665</v>
      </c>
      <c r="G130" s="40" t="s">
        <v>837</v>
      </c>
      <c r="H130" s="40" t="s">
        <v>1186</v>
      </c>
      <c r="I130" s="48" t="s">
        <v>1359</v>
      </c>
      <c r="J130" s="40" t="s">
        <v>1019</v>
      </c>
      <c r="K130" s="48"/>
    </row>
    <row r="131" spans="2:84" ht="67.5">
      <c r="B131" s="47" t="str">
        <f t="shared" si="1"/>
        <v>7 W Fragen 
(Falls Feld beschrieben werden soll, Feld markieren und auf "Entf" drücken um Link zu entfernen)</v>
      </c>
      <c r="C131" s="40" t="s">
        <v>111</v>
      </c>
      <c r="D131" s="53" t="s">
        <v>1473</v>
      </c>
      <c r="E131" s="40" t="s">
        <v>1488</v>
      </c>
      <c r="F131" s="40" t="s">
        <v>111</v>
      </c>
      <c r="G131" s="40" t="s">
        <v>111</v>
      </c>
      <c r="H131" s="40" t="s">
        <v>111</v>
      </c>
      <c r="I131" s="48" t="s">
        <v>111</v>
      </c>
      <c r="J131" s="40" t="s">
        <v>111</v>
      </c>
      <c r="K131" s="48"/>
    </row>
    <row r="132" spans="2:84">
      <c r="B132" s="47" t="str">
        <f t="shared" si="1"/>
        <v>Beispielfragen</v>
      </c>
      <c r="C132" s="40" t="s">
        <v>323</v>
      </c>
      <c r="D132" s="53" t="s">
        <v>500</v>
      </c>
      <c r="E132" s="40" t="s">
        <v>353</v>
      </c>
      <c r="F132" s="40" t="s">
        <v>666</v>
      </c>
      <c r="G132" s="40" t="s">
        <v>838</v>
      </c>
      <c r="H132" s="40" t="s">
        <v>1187</v>
      </c>
      <c r="I132" s="48" t="s">
        <v>1360</v>
      </c>
      <c r="J132" s="40" t="s">
        <v>1020</v>
      </c>
      <c r="K132" s="48"/>
      <c r="AM132" s="37" t="s">
        <v>324</v>
      </c>
      <c r="CF132" s="37" t="s">
        <v>325</v>
      </c>
    </row>
    <row r="133" spans="2:84">
      <c r="B133" s="47" t="str">
        <f t="shared" ref="B133:B195" si="3">IF(LanguageSelect,IF(ISBLANK(INDEX($C133:$K133,LanguageSelect)),C133,INDEX($C133:$K133,LanguageSelect)),C133)</f>
        <v>Ist</v>
      </c>
      <c r="C133" s="40" t="s">
        <v>324</v>
      </c>
      <c r="D133" s="53" t="s">
        <v>356</v>
      </c>
      <c r="E133" s="40" t="s">
        <v>354</v>
      </c>
      <c r="F133" s="40" t="s">
        <v>667</v>
      </c>
      <c r="G133" s="40" t="s">
        <v>839</v>
      </c>
      <c r="H133" s="40" t="s">
        <v>1188</v>
      </c>
      <c r="I133" s="48" t="s">
        <v>1361</v>
      </c>
      <c r="J133" s="40" t="s">
        <v>1021</v>
      </c>
      <c r="K133" s="48"/>
    </row>
    <row r="134" spans="2:84">
      <c r="B134" s="47" t="str">
        <f t="shared" si="3"/>
        <v>Ist nicht</v>
      </c>
      <c r="C134" s="40" t="s">
        <v>325</v>
      </c>
      <c r="D134" s="53" t="s">
        <v>357</v>
      </c>
      <c r="E134" s="40" t="s">
        <v>355</v>
      </c>
      <c r="F134" s="40" t="s">
        <v>668</v>
      </c>
      <c r="G134" s="40" t="s">
        <v>840</v>
      </c>
      <c r="H134" s="40" t="s">
        <v>1189</v>
      </c>
      <c r="I134" s="48" t="s">
        <v>1362</v>
      </c>
      <c r="J134" s="40" t="s">
        <v>1022</v>
      </c>
      <c r="K134" s="48"/>
    </row>
    <row r="135" spans="2:84">
      <c r="B135" s="47" t="str">
        <f t="shared" si="3"/>
        <v>Problemstellung</v>
      </c>
      <c r="C135" s="40" t="s">
        <v>109</v>
      </c>
      <c r="D135" s="53" t="s">
        <v>234</v>
      </c>
      <c r="E135" s="40" t="s">
        <v>1496</v>
      </c>
      <c r="F135" s="40" t="s">
        <v>577</v>
      </c>
      <c r="G135" s="40" t="s">
        <v>744</v>
      </c>
      <c r="H135" s="40" t="s">
        <v>1098</v>
      </c>
      <c r="I135" s="48" t="s">
        <v>1265</v>
      </c>
      <c r="J135" s="40" t="s">
        <v>925</v>
      </c>
      <c r="K135" s="48"/>
    </row>
    <row r="136" spans="2:84">
      <c r="B136" s="47" t="str">
        <f t="shared" si="3"/>
        <v>Warum (1)</v>
      </c>
      <c r="C136" s="40" t="s">
        <v>33</v>
      </c>
      <c r="D136" s="53" t="s">
        <v>236</v>
      </c>
      <c r="E136" s="40" t="s">
        <v>156</v>
      </c>
      <c r="F136" s="40" t="s">
        <v>580</v>
      </c>
      <c r="G136" s="40" t="s">
        <v>747</v>
      </c>
      <c r="H136" s="40" t="s">
        <v>1190</v>
      </c>
      <c r="I136" s="48" t="s">
        <v>1268</v>
      </c>
      <c r="J136" s="40" t="s">
        <v>928</v>
      </c>
      <c r="K136" s="48"/>
    </row>
    <row r="137" spans="2:84">
      <c r="B137" s="47" t="str">
        <f t="shared" si="3"/>
        <v>Prüfen</v>
      </c>
      <c r="C137" s="40" t="s">
        <v>129</v>
      </c>
      <c r="D137" s="53" t="s">
        <v>129</v>
      </c>
      <c r="E137" s="40" t="s">
        <v>358</v>
      </c>
      <c r="F137" s="40" t="s">
        <v>669</v>
      </c>
      <c r="G137" s="40" t="s">
        <v>841</v>
      </c>
      <c r="H137" s="40" t="s">
        <v>1191</v>
      </c>
      <c r="I137" s="48" t="s">
        <v>1363</v>
      </c>
      <c r="J137" s="40" t="s">
        <v>1023</v>
      </c>
      <c r="K137" s="48"/>
    </row>
    <row r="138" spans="2:84">
      <c r="B138" s="47" t="str">
        <f t="shared" si="3"/>
        <v>Warum (2)</v>
      </c>
      <c r="C138" s="40" t="s">
        <v>34</v>
      </c>
      <c r="D138" s="53" t="s">
        <v>237</v>
      </c>
      <c r="E138" s="40" t="s">
        <v>157</v>
      </c>
      <c r="F138" s="40" t="s">
        <v>581</v>
      </c>
      <c r="G138" s="40" t="s">
        <v>748</v>
      </c>
      <c r="H138" s="40" t="s">
        <v>1192</v>
      </c>
      <c r="I138" s="48" t="s">
        <v>1269</v>
      </c>
      <c r="J138" s="40" t="s">
        <v>929</v>
      </c>
      <c r="K138" s="48"/>
    </row>
    <row r="139" spans="2:84">
      <c r="B139" s="47" t="str">
        <f t="shared" si="3"/>
        <v>Warum (3)</v>
      </c>
      <c r="C139" s="40" t="s">
        <v>35</v>
      </c>
      <c r="D139" s="53" t="s">
        <v>238</v>
      </c>
      <c r="E139" s="40" t="s">
        <v>158</v>
      </c>
      <c r="F139" s="40" t="s">
        <v>582</v>
      </c>
      <c r="G139" s="40" t="s">
        <v>749</v>
      </c>
      <c r="H139" s="40" t="s">
        <v>1193</v>
      </c>
      <c r="I139" s="48" t="s">
        <v>1270</v>
      </c>
      <c r="J139" s="40" t="s">
        <v>930</v>
      </c>
      <c r="K139" s="48"/>
    </row>
    <row r="140" spans="2:84">
      <c r="B140" s="47" t="str">
        <f t="shared" si="3"/>
        <v>Warum (4)</v>
      </c>
      <c r="C140" s="40" t="s">
        <v>36</v>
      </c>
      <c r="D140" s="53" t="s">
        <v>239</v>
      </c>
      <c r="E140" s="40" t="s">
        <v>159</v>
      </c>
      <c r="F140" s="40" t="s">
        <v>583</v>
      </c>
      <c r="G140" s="40" t="s">
        <v>750</v>
      </c>
      <c r="H140" s="40" t="s">
        <v>1194</v>
      </c>
      <c r="I140" s="48" t="s">
        <v>1271</v>
      </c>
      <c r="J140" s="40" t="s">
        <v>931</v>
      </c>
      <c r="K140" s="48"/>
    </row>
    <row r="141" spans="2:84">
      <c r="B141" s="47" t="str">
        <f t="shared" si="3"/>
        <v>Warum (5)</v>
      </c>
      <c r="C141" s="40" t="s">
        <v>37</v>
      </c>
      <c r="D141" s="53" t="s">
        <v>240</v>
      </c>
      <c r="E141" s="40" t="s">
        <v>160</v>
      </c>
      <c r="F141" s="40" t="s">
        <v>584</v>
      </c>
      <c r="G141" s="40" t="s">
        <v>751</v>
      </c>
      <c r="H141" s="40" t="s">
        <v>1195</v>
      </c>
      <c r="I141" s="48" t="s">
        <v>1272</v>
      </c>
      <c r="J141" s="40" t="s">
        <v>932</v>
      </c>
      <c r="K141" s="48"/>
    </row>
    <row r="142" spans="2:84">
      <c r="B142" s="47" t="str">
        <f t="shared" si="3"/>
        <v>Kahoot</v>
      </c>
      <c r="C142" s="53" t="s">
        <v>361</v>
      </c>
      <c r="D142" s="55" t="s">
        <v>361</v>
      </c>
      <c r="E142" s="55" t="s">
        <v>361</v>
      </c>
      <c r="F142" s="55" t="s">
        <v>361</v>
      </c>
      <c r="G142" s="55" t="s">
        <v>361</v>
      </c>
      <c r="H142" s="55" t="s">
        <v>361</v>
      </c>
      <c r="I142" s="58" t="s">
        <v>361</v>
      </c>
      <c r="J142" s="55" t="s">
        <v>361</v>
      </c>
      <c r="K142" s="58"/>
    </row>
    <row r="143" spans="2:84" ht="22.5">
      <c r="B143" s="47" t="str">
        <f t="shared" si="3"/>
        <v>Die meisten Punkte bekommt…</v>
      </c>
      <c r="C143" s="40" t="s">
        <v>362</v>
      </c>
      <c r="D143" s="53" t="s">
        <v>1449</v>
      </c>
      <c r="E143" s="40" t="s">
        <v>422</v>
      </c>
      <c r="F143" s="40" t="s">
        <v>670</v>
      </c>
      <c r="G143" s="40" t="s">
        <v>842</v>
      </c>
      <c r="H143" s="40" t="s">
        <v>1196</v>
      </c>
      <c r="I143" s="48" t="s">
        <v>1364</v>
      </c>
      <c r="J143" s="40" t="s">
        <v>1024</v>
      </c>
      <c r="K143" s="48"/>
    </row>
    <row r="144" spans="2:84" ht="22.5">
      <c r="B144" s="47" t="str">
        <f t="shared" si="3"/>
        <v>die schnellste falsche Antwort</v>
      </c>
      <c r="C144" s="40" t="s">
        <v>363</v>
      </c>
      <c r="D144" s="53" t="s">
        <v>1448</v>
      </c>
      <c r="E144" s="40" t="s">
        <v>427</v>
      </c>
      <c r="F144" s="40" t="s">
        <v>1436</v>
      </c>
      <c r="G144" s="40" t="s">
        <v>843</v>
      </c>
      <c r="H144" s="40" t="s">
        <v>1197</v>
      </c>
      <c r="I144" s="48" t="s">
        <v>1365</v>
      </c>
      <c r="J144" s="40" t="s">
        <v>1025</v>
      </c>
      <c r="K144" s="48"/>
    </row>
    <row r="145" spans="2:11" ht="22.5">
      <c r="B145" s="47" t="str">
        <f t="shared" si="3"/>
        <v>die schnellste richtige Antwort</v>
      </c>
      <c r="C145" s="40" t="s">
        <v>364</v>
      </c>
      <c r="D145" s="53" t="s">
        <v>1452</v>
      </c>
      <c r="E145" s="40" t="s">
        <v>428</v>
      </c>
      <c r="F145" s="40" t="s">
        <v>1437</v>
      </c>
      <c r="G145" s="40" t="s">
        <v>844</v>
      </c>
      <c r="H145" s="40" t="s">
        <v>1198</v>
      </c>
      <c r="I145" s="48" t="s">
        <v>1366</v>
      </c>
      <c r="J145" s="40" t="s">
        <v>1026</v>
      </c>
      <c r="K145" s="48"/>
    </row>
    <row r="146" spans="2:11" ht="22.5">
      <c r="B146" s="47" t="str">
        <f t="shared" si="3"/>
        <v>die langsamste falsche Antwort</v>
      </c>
      <c r="C146" s="40" t="s">
        <v>365</v>
      </c>
      <c r="D146" s="53" t="s">
        <v>1450</v>
      </c>
      <c r="E146" s="40" t="s">
        <v>429</v>
      </c>
      <c r="F146" s="40" t="s">
        <v>1438</v>
      </c>
      <c r="G146" s="40" t="s">
        <v>845</v>
      </c>
      <c r="H146" s="40" t="s">
        <v>1199</v>
      </c>
      <c r="I146" s="48" t="s">
        <v>1367</v>
      </c>
      <c r="J146" s="40" t="s">
        <v>1027</v>
      </c>
      <c r="K146" s="48"/>
    </row>
    <row r="147" spans="2:11" ht="22.5">
      <c r="B147" s="47" t="str">
        <f t="shared" si="3"/>
        <v>die langsamste richtige Antwort</v>
      </c>
      <c r="C147" s="40" t="s">
        <v>366</v>
      </c>
      <c r="D147" s="53" t="s">
        <v>1451</v>
      </c>
      <c r="E147" s="40" t="s">
        <v>430</v>
      </c>
      <c r="F147" s="40" t="s">
        <v>1439</v>
      </c>
      <c r="G147" s="40" t="s">
        <v>846</v>
      </c>
      <c r="H147" s="40" t="s">
        <v>1200</v>
      </c>
      <c r="I147" s="48" t="s">
        <v>1368</v>
      </c>
      <c r="J147" s="40" t="s">
        <v>1028</v>
      </c>
      <c r="K147" s="48"/>
    </row>
    <row r="148" spans="2:11" ht="45">
      <c r="B148" s="47" t="str">
        <f t="shared" si="3"/>
        <v>Warum wenden wir den Problemlöseprozess an?</v>
      </c>
      <c r="C148" s="40" t="s">
        <v>367</v>
      </c>
      <c r="D148" s="53" t="s">
        <v>1453</v>
      </c>
      <c r="E148" s="40" t="s">
        <v>423</v>
      </c>
      <c r="F148" s="40" t="s">
        <v>671</v>
      </c>
      <c r="G148" s="40" t="s">
        <v>847</v>
      </c>
      <c r="H148" s="40" t="s">
        <v>1201</v>
      </c>
      <c r="I148" s="48" t="s">
        <v>1369</v>
      </c>
      <c r="J148" s="40" t="s">
        <v>1029</v>
      </c>
      <c r="K148" s="48"/>
    </row>
    <row r="149" spans="2:11" ht="45">
      <c r="B149" s="47" t="str">
        <f t="shared" si="3"/>
        <v>Um eine schnelle Übergangslösung zu finden</v>
      </c>
      <c r="C149" s="40" t="s">
        <v>368</v>
      </c>
      <c r="D149" s="53" t="s">
        <v>501</v>
      </c>
      <c r="E149" s="40" t="s">
        <v>424</v>
      </c>
      <c r="F149" s="55" t="s">
        <v>1440</v>
      </c>
      <c r="G149" s="40" t="s">
        <v>848</v>
      </c>
      <c r="H149" s="40" t="s">
        <v>1202</v>
      </c>
      <c r="I149" s="48" t="s">
        <v>1370</v>
      </c>
      <c r="J149" s="40" t="s">
        <v>1030</v>
      </c>
      <c r="K149" s="48"/>
    </row>
    <row r="150" spans="2:11" ht="45">
      <c r="B150" s="47" t="str">
        <f t="shared" si="3"/>
        <v>Um die Problemursache nachhaltig zu beseitigen</v>
      </c>
      <c r="C150" s="40" t="s">
        <v>369</v>
      </c>
      <c r="D150" s="53" t="s">
        <v>502</v>
      </c>
      <c r="E150" s="40" t="s">
        <v>425</v>
      </c>
      <c r="F150" s="40" t="s">
        <v>1443</v>
      </c>
      <c r="G150" s="40" t="s">
        <v>1463</v>
      </c>
      <c r="H150" s="40" t="s">
        <v>1475</v>
      </c>
      <c r="I150" s="48" t="s">
        <v>1371</v>
      </c>
      <c r="J150" s="40" t="s">
        <v>1031</v>
      </c>
      <c r="K150" s="48"/>
    </row>
    <row r="151" spans="2:11" ht="45">
      <c r="B151" s="47" t="str">
        <f t="shared" si="3"/>
        <v>Der Zeitrahmen für einen Problemlöseprozess ist…</v>
      </c>
      <c r="C151" s="40" t="s">
        <v>370</v>
      </c>
      <c r="D151" s="53" t="s">
        <v>1454</v>
      </c>
      <c r="E151" s="40" t="s">
        <v>426</v>
      </c>
      <c r="F151" s="40" t="s">
        <v>672</v>
      </c>
      <c r="G151" s="40" t="s">
        <v>849</v>
      </c>
      <c r="H151" s="40" t="s">
        <v>1203</v>
      </c>
      <c r="I151" s="48" t="s">
        <v>1372</v>
      </c>
      <c r="J151" s="40" t="s">
        <v>1032</v>
      </c>
      <c r="K151" s="48"/>
    </row>
    <row r="152" spans="2:11">
      <c r="B152" s="47" t="str">
        <f t="shared" si="3"/>
        <v>1-3 Wochen</v>
      </c>
      <c r="C152" s="40" t="s">
        <v>371</v>
      </c>
      <c r="D152" s="53" t="s">
        <v>503</v>
      </c>
      <c r="E152" s="40" t="s">
        <v>431</v>
      </c>
      <c r="F152" s="40" t="s">
        <v>673</v>
      </c>
      <c r="G152" s="40" t="s">
        <v>850</v>
      </c>
      <c r="H152" s="40" t="s">
        <v>1204</v>
      </c>
      <c r="I152" s="48" t="s">
        <v>1373</v>
      </c>
      <c r="J152" s="40" t="s">
        <v>1033</v>
      </c>
      <c r="K152" s="48"/>
    </row>
    <row r="153" spans="2:11">
      <c r="B153" s="47" t="str">
        <f t="shared" si="3"/>
        <v>6-8 Wochen</v>
      </c>
      <c r="C153" s="40" t="s">
        <v>372</v>
      </c>
      <c r="D153" s="53" t="s">
        <v>504</v>
      </c>
      <c r="E153" s="40" t="s">
        <v>432</v>
      </c>
      <c r="F153" s="40" t="s">
        <v>674</v>
      </c>
      <c r="G153" s="40" t="s">
        <v>851</v>
      </c>
      <c r="H153" s="40" t="s">
        <v>1205</v>
      </c>
      <c r="I153" s="48" t="s">
        <v>1374</v>
      </c>
      <c r="J153" s="40" t="s">
        <v>1034</v>
      </c>
      <c r="K153" s="48"/>
    </row>
    <row r="154" spans="2:11">
      <c r="B154" s="47" t="str">
        <f t="shared" si="3"/>
        <v>12-16 Wochen</v>
      </c>
      <c r="C154" s="40" t="s">
        <v>373</v>
      </c>
      <c r="D154" s="53" t="s">
        <v>505</v>
      </c>
      <c r="E154" s="40" t="s">
        <v>433</v>
      </c>
      <c r="F154" s="40" t="s">
        <v>675</v>
      </c>
      <c r="G154" s="40" t="s">
        <v>852</v>
      </c>
      <c r="H154" s="40" t="s">
        <v>1206</v>
      </c>
      <c r="I154" s="48" t="s">
        <v>1375</v>
      </c>
      <c r="J154" s="40" t="s">
        <v>1035</v>
      </c>
      <c r="K154" s="48"/>
    </row>
    <row r="155" spans="2:11">
      <c r="B155" s="47" t="str">
        <f t="shared" si="3"/>
        <v>&lt;1 Woche</v>
      </c>
      <c r="C155" s="40" t="s">
        <v>374</v>
      </c>
      <c r="D155" s="53" t="s">
        <v>506</v>
      </c>
      <c r="E155" s="40" t="s">
        <v>434</v>
      </c>
      <c r="F155" s="40" t="s">
        <v>676</v>
      </c>
      <c r="G155" s="40" t="s">
        <v>853</v>
      </c>
      <c r="H155" s="40" t="s">
        <v>1207</v>
      </c>
      <c r="I155" s="48" t="s">
        <v>1376</v>
      </c>
      <c r="J155" s="40" t="s">
        <v>1036</v>
      </c>
      <c r="K155" s="48"/>
    </row>
    <row r="156" spans="2:11" ht="56.25">
      <c r="B156" s="47" t="str">
        <f t="shared" si="3"/>
        <v>Welche Problemarten werden mit dem Problemlöseprozess bearbeitet?</v>
      </c>
      <c r="C156" s="40" t="s">
        <v>375</v>
      </c>
      <c r="D156" s="40" t="s">
        <v>1455</v>
      </c>
      <c r="E156" s="40" t="s">
        <v>435</v>
      </c>
      <c r="F156" s="40" t="s">
        <v>677</v>
      </c>
      <c r="G156" s="40" t="s">
        <v>1464</v>
      </c>
      <c r="H156" s="40" t="s">
        <v>1208</v>
      </c>
      <c r="I156" s="48" t="s">
        <v>1377</v>
      </c>
      <c r="J156" s="40" t="s">
        <v>1037</v>
      </c>
      <c r="K156" s="48"/>
    </row>
    <row r="157" spans="2:11" ht="22.5">
      <c r="B157" s="47" t="str">
        <f t="shared" si="3"/>
        <v>Chronische, sehr komplexe Probleme</v>
      </c>
      <c r="C157" s="40" t="s">
        <v>376</v>
      </c>
      <c r="D157" s="53" t="s">
        <v>508</v>
      </c>
      <c r="E157" s="40" t="s">
        <v>436</v>
      </c>
      <c r="F157" s="40" t="s">
        <v>678</v>
      </c>
      <c r="G157" s="40" t="s">
        <v>854</v>
      </c>
      <c r="H157" s="40" t="s">
        <v>1476</v>
      </c>
      <c r="I157" s="48" t="s">
        <v>1378</v>
      </c>
      <c r="J157" s="40" t="s">
        <v>1038</v>
      </c>
      <c r="K157" s="48"/>
    </row>
    <row r="158" spans="2:11" ht="33.75">
      <c r="B158" s="47" t="str">
        <f t="shared" si="3"/>
        <v>Chronische, medium komplexe Probleme</v>
      </c>
      <c r="C158" s="40" t="s">
        <v>377</v>
      </c>
      <c r="D158" s="53" t="s">
        <v>507</v>
      </c>
      <c r="E158" s="40" t="s">
        <v>437</v>
      </c>
      <c r="F158" s="40" t="s">
        <v>679</v>
      </c>
      <c r="G158" s="40" t="s">
        <v>855</v>
      </c>
      <c r="H158" s="40" t="s">
        <v>1477</v>
      </c>
      <c r="I158" s="48" t="s">
        <v>1379</v>
      </c>
      <c r="J158" s="40" t="s">
        <v>1039</v>
      </c>
      <c r="K158" s="48"/>
    </row>
    <row r="159" spans="2:11" ht="22.5">
      <c r="B159" s="47" t="str">
        <f t="shared" si="3"/>
        <v>Sporadische, medium komplexe Probleme</v>
      </c>
      <c r="C159" s="40" t="s">
        <v>378</v>
      </c>
      <c r="D159" s="53" t="s">
        <v>509</v>
      </c>
      <c r="E159" s="40" t="s">
        <v>438</v>
      </c>
      <c r="F159" s="40" t="s">
        <v>680</v>
      </c>
      <c r="G159" s="40" t="s">
        <v>856</v>
      </c>
      <c r="H159" s="40" t="s">
        <v>1478</v>
      </c>
      <c r="I159" s="48" t="s">
        <v>1380</v>
      </c>
      <c r="J159" s="40" t="s">
        <v>1040</v>
      </c>
      <c r="K159" s="48"/>
    </row>
    <row r="160" spans="2:11" ht="22.5">
      <c r="B160" s="47" t="str">
        <f t="shared" si="3"/>
        <v>Sporadische, wenig komplexe Probleme</v>
      </c>
      <c r="C160" s="40" t="s">
        <v>379</v>
      </c>
      <c r="D160" s="53" t="s">
        <v>510</v>
      </c>
      <c r="E160" s="40" t="s">
        <v>439</v>
      </c>
      <c r="F160" s="40" t="s">
        <v>681</v>
      </c>
      <c r="G160" s="40" t="s">
        <v>857</v>
      </c>
      <c r="H160" s="40" t="s">
        <v>1209</v>
      </c>
      <c r="I160" s="48" t="s">
        <v>1381</v>
      </c>
      <c r="J160" s="40" t="s">
        <v>1041</v>
      </c>
      <c r="K160" s="48"/>
    </row>
    <row r="161" spans="2:11" ht="45">
      <c r="B161" s="47" t="str">
        <f t="shared" si="3"/>
        <v>Wer führt typischerweise den Problemlöseprozess durch?</v>
      </c>
      <c r="C161" s="40" t="s">
        <v>380</v>
      </c>
      <c r="D161" s="53" t="s">
        <v>551</v>
      </c>
      <c r="E161" s="40" t="s">
        <v>440</v>
      </c>
      <c r="F161" s="40" t="s">
        <v>1444</v>
      </c>
      <c r="G161" s="40" t="s">
        <v>858</v>
      </c>
      <c r="H161" s="40" t="s">
        <v>1210</v>
      </c>
      <c r="I161" s="48" t="s">
        <v>1382</v>
      </c>
      <c r="J161" s="40" t="s">
        <v>1042</v>
      </c>
      <c r="K161" s="48"/>
    </row>
    <row r="162" spans="2:11" ht="22.5">
      <c r="B162" s="47" t="str">
        <f t="shared" si="3"/>
        <v>…operative Mitarbeiter alleine</v>
      </c>
      <c r="C162" s="40" t="s">
        <v>381</v>
      </c>
      <c r="D162" s="53" t="s">
        <v>511</v>
      </c>
      <c r="E162" s="40" t="s">
        <v>441</v>
      </c>
      <c r="F162" s="40" t="s">
        <v>682</v>
      </c>
      <c r="G162" s="40" t="s">
        <v>859</v>
      </c>
      <c r="H162" s="40" t="s">
        <v>1479</v>
      </c>
      <c r="I162" s="48" t="s">
        <v>1383</v>
      </c>
      <c r="J162" s="40" t="s">
        <v>1043</v>
      </c>
      <c r="K162" s="48"/>
    </row>
    <row r="163" spans="2:11" ht="33.75">
      <c r="B163" s="47" t="str">
        <f t="shared" si="3"/>
        <v>…operative Mitarbeiter deren direkte Führungskräfte</v>
      </c>
      <c r="C163" s="40" t="s">
        <v>382</v>
      </c>
      <c r="D163" s="53" t="s">
        <v>512</v>
      </c>
      <c r="E163" s="40" t="s">
        <v>442</v>
      </c>
      <c r="F163" s="40" t="s">
        <v>683</v>
      </c>
      <c r="G163" s="40" t="s">
        <v>860</v>
      </c>
      <c r="H163" s="40" t="s">
        <v>1211</v>
      </c>
      <c r="I163" s="48" t="s">
        <v>1384</v>
      </c>
      <c r="J163" s="40" t="s">
        <v>1044</v>
      </c>
      <c r="K163" s="48"/>
    </row>
    <row r="164" spans="2:11" ht="56.25">
      <c r="B164" s="47" t="str">
        <f t="shared" si="3"/>
        <v>…operative Mitarbeiter, mittlere und Top-Führungskräfte</v>
      </c>
      <c r="C164" s="40" t="s">
        <v>383</v>
      </c>
      <c r="D164" s="40" t="s">
        <v>1447</v>
      </c>
      <c r="E164" s="40" t="s">
        <v>444</v>
      </c>
      <c r="F164" s="40" t="s">
        <v>1441</v>
      </c>
      <c r="G164" s="40" t="s">
        <v>861</v>
      </c>
      <c r="H164" s="40" t="s">
        <v>1212</v>
      </c>
      <c r="I164" s="48" t="s">
        <v>1385</v>
      </c>
      <c r="J164" s="40" t="s">
        <v>1045</v>
      </c>
      <c r="K164" s="48"/>
    </row>
    <row r="165" spans="2:11" ht="22.5">
      <c r="B165" s="47" t="str">
        <f t="shared" si="3"/>
        <v>…nur Abteilungsleiter und Experten</v>
      </c>
      <c r="C165" s="40" t="s">
        <v>384</v>
      </c>
      <c r="D165" s="53" t="s">
        <v>513</v>
      </c>
      <c r="E165" s="40" t="s">
        <v>443</v>
      </c>
      <c r="F165" s="40" t="s">
        <v>1442</v>
      </c>
      <c r="G165" s="40" t="s">
        <v>862</v>
      </c>
      <c r="H165" s="40" t="s">
        <v>1213</v>
      </c>
      <c r="I165" s="48" t="s">
        <v>1386</v>
      </c>
      <c r="J165" s="40" t="s">
        <v>1046</v>
      </c>
      <c r="K165" s="48"/>
    </row>
    <row r="166" spans="2:11" ht="56.25">
      <c r="B166" s="47" t="str">
        <f t="shared" si="3"/>
        <v>Was sollte bei Qualitätsproblemen erledigt führen, bevor der Problemlöseprozess gestartet wird?</v>
      </c>
      <c r="C166" s="40" t="s">
        <v>385</v>
      </c>
      <c r="D166" s="40" t="s">
        <v>1456</v>
      </c>
      <c r="E166" s="40" t="s">
        <v>445</v>
      </c>
      <c r="F166" s="40" t="s">
        <v>1445</v>
      </c>
      <c r="G166" s="40" t="s">
        <v>1465</v>
      </c>
      <c r="H166" s="40" t="s">
        <v>1480</v>
      </c>
      <c r="I166" s="48" t="s">
        <v>1387</v>
      </c>
      <c r="J166" s="40" t="s">
        <v>1047</v>
      </c>
      <c r="K166" s="48"/>
    </row>
    <row r="167" spans="2:11" ht="34.5" thickBot="1">
      <c r="B167" s="47" t="str">
        <f t="shared" si="3"/>
        <v>Team für die Durchführung des PLP definieren</v>
      </c>
      <c r="C167" s="40" t="s">
        <v>386</v>
      </c>
      <c r="D167" s="53" t="s">
        <v>514</v>
      </c>
      <c r="E167" s="40" t="s">
        <v>446</v>
      </c>
      <c r="F167" s="40" t="s">
        <v>684</v>
      </c>
      <c r="G167" s="40" t="s">
        <v>863</v>
      </c>
      <c r="H167" s="40" t="s">
        <v>1214</v>
      </c>
      <c r="I167" s="48" t="s">
        <v>1388</v>
      </c>
      <c r="J167" s="40" t="s">
        <v>1048</v>
      </c>
      <c r="K167" s="48"/>
    </row>
    <row r="168" spans="2:11" ht="57" thickBot="1">
      <c r="B168" s="47" t="str">
        <f t="shared" si="3"/>
        <v>Maßnahmen definieren, um Wirkung zu beseitigen/ um Kunden zu schützen</v>
      </c>
      <c r="C168" s="40" t="s">
        <v>1425</v>
      </c>
      <c r="D168" s="53" t="s">
        <v>1457</v>
      </c>
      <c r="E168" s="40" t="s">
        <v>1426</v>
      </c>
      <c r="F168" s="40" t="s">
        <v>1446</v>
      </c>
      <c r="G168" s="55" t="s">
        <v>1466</v>
      </c>
      <c r="H168" s="55" t="s">
        <v>1429</v>
      </c>
      <c r="I168" s="56" t="s">
        <v>1432</v>
      </c>
      <c r="J168" s="57" t="s">
        <v>1433</v>
      </c>
      <c r="K168" s="48"/>
    </row>
    <row r="169" spans="2:11" ht="56.25">
      <c r="B169" s="47" t="str">
        <f t="shared" si="3"/>
        <v>Der Problemlöseprozess ist ein standardisiertes Vorgehen in…</v>
      </c>
      <c r="C169" s="40" t="s">
        <v>387</v>
      </c>
      <c r="D169" s="53" t="s">
        <v>515</v>
      </c>
      <c r="E169" s="40" t="s">
        <v>447</v>
      </c>
      <c r="F169" s="40" t="s">
        <v>685</v>
      </c>
      <c r="G169" s="40" t="s">
        <v>864</v>
      </c>
      <c r="H169" s="40" t="s">
        <v>1215</v>
      </c>
      <c r="I169" s="48" t="s">
        <v>1389</v>
      </c>
      <c r="J169" s="40" t="s">
        <v>1049</v>
      </c>
      <c r="K169" s="48"/>
    </row>
    <row r="170" spans="2:11">
      <c r="B170" s="47" t="str">
        <f t="shared" si="3"/>
        <v>8 Schritten</v>
      </c>
      <c r="C170" s="40" t="s">
        <v>388</v>
      </c>
      <c r="D170" s="53" t="s">
        <v>516</v>
      </c>
      <c r="E170" s="40" t="s">
        <v>448</v>
      </c>
      <c r="F170" s="40" t="s">
        <v>686</v>
      </c>
      <c r="G170" s="40" t="s">
        <v>865</v>
      </c>
      <c r="H170" s="40" t="s">
        <v>1216</v>
      </c>
      <c r="I170" s="48" t="s">
        <v>1390</v>
      </c>
      <c r="J170" s="40" t="s">
        <v>1050</v>
      </c>
      <c r="K170" s="48"/>
    </row>
    <row r="171" spans="2:11">
      <c r="B171" s="47" t="str">
        <f t="shared" si="3"/>
        <v>7 Schritten</v>
      </c>
      <c r="C171" s="40" t="s">
        <v>389</v>
      </c>
      <c r="D171" s="53" t="s">
        <v>517</v>
      </c>
      <c r="E171" s="40" t="s">
        <v>449</v>
      </c>
      <c r="F171" s="40" t="s">
        <v>687</v>
      </c>
      <c r="G171" s="40" t="s">
        <v>866</v>
      </c>
      <c r="H171" s="40" t="s">
        <v>1217</v>
      </c>
      <c r="I171" s="48" t="s">
        <v>1391</v>
      </c>
      <c r="J171" s="40" t="s">
        <v>1051</v>
      </c>
      <c r="K171" s="48"/>
    </row>
    <row r="172" spans="2:11">
      <c r="B172" s="47" t="str">
        <f t="shared" si="3"/>
        <v>13 Schritten</v>
      </c>
      <c r="C172" s="40" t="s">
        <v>390</v>
      </c>
      <c r="D172" s="53" t="s">
        <v>518</v>
      </c>
      <c r="E172" s="40" t="s">
        <v>450</v>
      </c>
      <c r="F172" s="40" t="s">
        <v>688</v>
      </c>
      <c r="G172" s="40" t="s">
        <v>867</v>
      </c>
      <c r="H172" s="40" t="s">
        <v>1218</v>
      </c>
      <c r="I172" s="48" t="s">
        <v>1392</v>
      </c>
      <c r="J172" s="40" t="s">
        <v>1052</v>
      </c>
      <c r="K172" s="48"/>
    </row>
    <row r="173" spans="2:11">
      <c r="B173" s="47" t="str">
        <f t="shared" si="3"/>
        <v>10 Schritten</v>
      </c>
      <c r="C173" s="40" t="s">
        <v>391</v>
      </c>
      <c r="D173" s="53" t="s">
        <v>519</v>
      </c>
      <c r="E173" s="40" t="s">
        <v>451</v>
      </c>
      <c r="F173" s="40" t="s">
        <v>689</v>
      </c>
      <c r="G173" s="40" t="s">
        <v>868</v>
      </c>
      <c r="H173" s="40" t="s">
        <v>1219</v>
      </c>
      <c r="I173" s="48" t="s">
        <v>1393</v>
      </c>
      <c r="J173" s="40" t="s">
        <v>1053</v>
      </c>
      <c r="K173" s="48"/>
    </row>
    <row r="174" spans="2:11" ht="33.75">
      <c r="B174" s="47" t="str">
        <f t="shared" si="3"/>
        <v>Wofür stehen die 2 letzten W in den 7 W Fragen?</v>
      </c>
      <c r="C174" s="40" t="s">
        <v>392</v>
      </c>
      <c r="D174" s="53" t="s">
        <v>520</v>
      </c>
      <c r="E174" s="40" t="s">
        <v>491</v>
      </c>
      <c r="F174" s="40" t="s">
        <v>690</v>
      </c>
      <c r="G174" s="40" t="s">
        <v>869</v>
      </c>
      <c r="H174" s="40" t="s">
        <v>1220</v>
      </c>
      <c r="I174" s="48" t="s">
        <v>1394</v>
      </c>
      <c r="J174" s="40" t="s">
        <v>1054</v>
      </c>
      <c r="K174" s="48"/>
    </row>
    <row r="175" spans="2:11" ht="22.5">
      <c r="B175" s="47" t="str">
        <f t="shared" si="3"/>
        <v>Wie? ... Wie viel?</v>
      </c>
      <c r="C175" s="40" t="s">
        <v>393</v>
      </c>
      <c r="D175" s="53" t="s">
        <v>522</v>
      </c>
      <c r="E175" s="40" t="s">
        <v>452</v>
      </c>
      <c r="F175" s="40" t="s">
        <v>691</v>
      </c>
      <c r="G175" s="40" t="s">
        <v>870</v>
      </c>
      <c r="H175" s="40" t="s">
        <v>1481</v>
      </c>
      <c r="I175" s="48" t="s">
        <v>1395</v>
      </c>
      <c r="J175" s="40" t="s">
        <v>1055</v>
      </c>
      <c r="K175" s="48"/>
    </row>
    <row r="176" spans="2:11" ht="22.5">
      <c r="B176" s="47" t="str">
        <f t="shared" si="3"/>
        <v>Wie? ... Wie oft?</v>
      </c>
      <c r="C176" s="40" t="s">
        <v>394</v>
      </c>
      <c r="D176" s="53" t="s">
        <v>521</v>
      </c>
      <c r="E176" s="40" t="s">
        <v>453</v>
      </c>
      <c r="F176" s="40" t="s">
        <v>692</v>
      </c>
      <c r="G176" s="40" t="s">
        <v>871</v>
      </c>
      <c r="H176" s="40" t="s">
        <v>1221</v>
      </c>
      <c r="I176" s="48" t="s">
        <v>1396</v>
      </c>
      <c r="J176" s="40" t="s">
        <v>1056</v>
      </c>
      <c r="K176" s="48"/>
    </row>
    <row r="177" spans="2:11" ht="22.5">
      <c r="B177" s="47" t="str">
        <f t="shared" si="3"/>
        <v>Wie? ... Wie weit?</v>
      </c>
      <c r="C177" s="40" t="s">
        <v>395</v>
      </c>
      <c r="D177" s="53" t="s">
        <v>523</v>
      </c>
      <c r="E177" s="40" t="s">
        <v>454</v>
      </c>
      <c r="F177" s="40" t="s">
        <v>693</v>
      </c>
      <c r="G177" s="52" t="s">
        <v>872</v>
      </c>
      <c r="H177" s="40" t="s">
        <v>1222</v>
      </c>
      <c r="I177" s="48" t="s">
        <v>1397</v>
      </c>
      <c r="J177" s="40" t="s">
        <v>1057</v>
      </c>
      <c r="K177" s="48"/>
    </row>
    <row r="178" spans="2:11" ht="22.5">
      <c r="B178" s="47" t="str">
        <f t="shared" si="3"/>
        <v>Wie? ... Wie lange?</v>
      </c>
      <c r="C178" s="40" t="s">
        <v>396</v>
      </c>
      <c r="D178" s="53" t="s">
        <v>524</v>
      </c>
      <c r="E178" s="40" t="s">
        <v>455</v>
      </c>
      <c r="F178" s="40" t="s">
        <v>694</v>
      </c>
      <c r="G178" s="40" t="s">
        <v>1462</v>
      </c>
      <c r="H178" s="40" t="s">
        <v>1482</v>
      </c>
      <c r="I178" s="48" t="s">
        <v>1398</v>
      </c>
      <c r="J178" s="40" t="s">
        <v>1058</v>
      </c>
      <c r="K178" s="48"/>
    </row>
    <row r="179" spans="2:11" ht="22.5">
      <c r="B179" s="47" t="str">
        <f t="shared" si="3"/>
        <v>Was ist die wichtigste Aktivität in Schritt 2?</v>
      </c>
      <c r="C179" s="40" t="s">
        <v>397</v>
      </c>
      <c r="D179" s="53" t="s">
        <v>525</v>
      </c>
      <c r="E179" s="40" t="s">
        <v>456</v>
      </c>
      <c r="F179" s="40" t="s">
        <v>695</v>
      </c>
      <c r="G179" s="40" t="s">
        <v>873</v>
      </c>
      <c r="H179" s="40" t="s">
        <v>1223</v>
      </c>
      <c r="I179" s="48" t="s">
        <v>1399</v>
      </c>
      <c r="J179" s="40" t="s">
        <v>1059</v>
      </c>
      <c r="K179" s="48"/>
    </row>
    <row r="180" spans="2:11" ht="45">
      <c r="B180" s="47" t="str">
        <f t="shared" si="3"/>
        <v>An den Ort des Geschehens gehen und Problem beobachten</v>
      </c>
      <c r="C180" s="40" t="s">
        <v>398</v>
      </c>
      <c r="D180" s="53" t="s">
        <v>526</v>
      </c>
      <c r="E180" s="40" t="s">
        <v>457</v>
      </c>
      <c r="F180" s="40" t="s">
        <v>696</v>
      </c>
      <c r="G180" s="40" t="s">
        <v>874</v>
      </c>
      <c r="H180" s="40" t="s">
        <v>1224</v>
      </c>
      <c r="I180" s="48" t="s">
        <v>1400</v>
      </c>
      <c r="J180" s="40" t="s">
        <v>1060</v>
      </c>
      <c r="K180" s="48"/>
    </row>
    <row r="181" spans="2:11" ht="45">
      <c r="B181" s="47" t="str">
        <f t="shared" si="3"/>
        <v>An den Ort des Geschehens gehen und Problem beobachten</v>
      </c>
      <c r="C181" s="40" t="s">
        <v>398</v>
      </c>
      <c r="D181" s="53" t="s">
        <v>526</v>
      </c>
      <c r="E181" s="40" t="s">
        <v>457</v>
      </c>
      <c r="F181" s="40" t="s">
        <v>696</v>
      </c>
      <c r="G181" s="40" t="s">
        <v>874</v>
      </c>
      <c r="H181" s="40" t="s">
        <v>1224</v>
      </c>
      <c r="I181" s="48" t="s">
        <v>1400</v>
      </c>
      <c r="J181" s="40" t="s">
        <v>1060</v>
      </c>
      <c r="K181" s="48"/>
    </row>
    <row r="182" spans="2:11" ht="45">
      <c r="B182" s="47" t="str">
        <f t="shared" si="3"/>
        <v>An den Ort des Geschehens gehen und Problem beobachten</v>
      </c>
      <c r="C182" s="40" t="s">
        <v>398</v>
      </c>
      <c r="D182" s="53" t="s">
        <v>526</v>
      </c>
      <c r="E182" s="40" t="s">
        <v>457</v>
      </c>
      <c r="F182" s="40" t="s">
        <v>696</v>
      </c>
      <c r="G182" s="40" t="s">
        <v>874</v>
      </c>
      <c r="H182" s="40" t="s">
        <v>1224</v>
      </c>
      <c r="I182" s="48" t="s">
        <v>1400</v>
      </c>
      <c r="J182" s="40" t="s">
        <v>1060</v>
      </c>
      <c r="K182" s="48"/>
    </row>
    <row r="183" spans="2:11" ht="45">
      <c r="B183" s="47" t="str">
        <f t="shared" si="3"/>
        <v>An den Ort des Geschehens gehen und Problem beobachten</v>
      </c>
      <c r="C183" s="40" t="s">
        <v>398</v>
      </c>
      <c r="D183" s="53" t="s">
        <v>526</v>
      </c>
      <c r="E183" s="40" t="s">
        <v>457</v>
      </c>
      <c r="F183" s="40" t="s">
        <v>696</v>
      </c>
      <c r="G183" s="40" t="s">
        <v>874</v>
      </c>
      <c r="H183" s="40" t="s">
        <v>1224</v>
      </c>
      <c r="I183" s="48" t="s">
        <v>1400</v>
      </c>
      <c r="J183" s="40" t="s">
        <v>1060</v>
      </c>
      <c r="K183" s="48"/>
    </row>
    <row r="184" spans="2:11" ht="22.5">
      <c r="B184" s="47" t="str">
        <f t="shared" si="3"/>
        <v>Wie sollten alle Ziele definiert werden?</v>
      </c>
      <c r="C184" s="40" t="s">
        <v>399</v>
      </c>
      <c r="D184" s="53" t="s">
        <v>1434</v>
      </c>
      <c r="E184" s="40" t="s">
        <v>458</v>
      </c>
      <c r="F184" s="40" t="s">
        <v>697</v>
      </c>
      <c r="G184" s="40" t="s">
        <v>875</v>
      </c>
      <c r="H184" s="40" t="s">
        <v>1225</v>
      </c>
      <c r="I184" s="48" t="s">
        <v>1401</v>
      </c>
      <c r="J184" s="40" t="s">
        <v>1061</v>
      </c>
      <c r="K184" s="48"/>
    </row>
    <row r="185" spans="2:11">
      <c r="B185" s="47" t="str">
        <f t="shared" si="3"/>
        <v>Smart</v>
      </c>
      <c r="C185" s="40" t="s">
        <v>400</v>
      </c>
      <c r="D185" s="53" t="s">
        <v>400</v>
      </c>
      <c r="E185" s="40" t="s">
        <v>400</v>
      </c>
      <c r="F185" s="40" t="s">
        <v>698</v>
      </c>
      <c r="G185" s="52" t="s">
        <v>698</v>
      </c>
      <c r="H185" s="40" t="s">
        <v>698</v>
      </c>
      <c r="I185" s="48" t="s">
        <v>400</v>
      </c>
      <c r="J185" s="40" t="s">
        <v>400</v>
      </c>
      <c r="K185" s="48"/>
    </row>
    <row r="186" spans="2:11">
      <c r="B186" s="47" t="str">
        <f t="shared" si="3"/>
        <v>Intelligent</v>
      </c>
      <c r="C186" s="40" t="s">
        <v>401</v>
      </c>
      <c r="D186" s="53" t="s">
        <v>401</v>
      </c>
      <c r="E186" s="40" t="s">
        <v>401</v>
      </c>
      <c r="F186" s="40" t="s">
        <v>699</v>
      </c>
      <c r="G186" s="40" t="s">
        <v>876</v>
      </c>
      <c r="H186" s="40" t="s">
        <v>1226</v>
      </c>
      <c r="I186" s="48" t="s">
        <v>401</v>
      </c>
      <c r="J186" s="40" t="s">
        <v>401</v>
      </c>
      <c r="K186" s="48"/>
    </row>
    <row r="187" spans="2:11">
      <c r="B187" s="47" t="str">
        <f t="shared" si="3"/>
        <v>Brilliant</v>
      </c>
      <c r="C187" s="40" t="s">
        <v>402</v>
      </c>
      <c r="D187" s="53" t="s">
        <v>527</v>
      </c>
      <c r="E187" s="40" t="s">
        <v>402</v>
      </c>
      <c r="F187" s="40" t="s">
        <v>700</v>
      </c>
      <c r="G187" s="40" t="s">
        <v>877</v>
      </c>
      <c r="H187" s="40" t="s">
        <v>1227</v>
      </c>
      <c r="I187" s="48" t="s">
        <v>402</v>
      </c>
      <c r="J187" s="40" t="s">
        <v>402</v>
      </c>
      <c r="K187" s="48"/>
    </row>
    <row r="188" spans="2:11">
      <c r="B188" s="47" t="str">
        <f t="shared" si="3"/>
        <v>Enthusiastisch</v>
      </c>
      <c r="C188" s="40" t="s">
        <v>403</v>
      </c>
      <c r="D188" s="53" t="s">
        <v>528</v>
      </c>
      <c r="E188" s="40" t="s">
        <v>460</v>
      </c>
      <c r="F188" s="40" t="s">
        <v>701</v>
      </c>
      <c r="G188" s="40" t="s">
        <v>878</v>
      </c>
      <c r="H188" s="40" t="s">
        <v>1228</v>
      </c>
      <c r="I188" s="48" t="s">
        <v>403</v>
      </c>
      <c r="J188" s="40" t="s">
        <v>403</v>
      </c>
      <c r="K188" s="48"/>
    </row>
    <row r="189" spans="2:11" ht="33.75">
      <c r="B189" s="47" t="str">
        <f t="shared" si="3"/>
        <v>Worauf sollte eine 5-Mal-Warum-Fragen Analyse basieren?</v>
      </c>
      <c r="C189" s="40" t="s">
        <v>404</v>
      </c>
      <c r="D189" s="53" t="s">
        <v>529</v>
      </c>
      <c r="E189" s="40" t="s">
        <v>464</v>
      </c>
      <c r="F189" s="40" t="s">
        <v>702</v>
      </c>
      <c r="G189" s="40" t="s">
        <v>1467</v>
      </c>
      <c r="H189" s="40" t="s">
        <v>1229</v>
      </c>
      <c r="I189" s="48" t="s">
        <v>1402</v>
      </c>
      <c r="J189" s="40" t="s">
        <v>1062</v>
      </c>
      <c r="K189" s="48"/>
    </row>
    <row r="190" spans="2:11">
      <c r="B190" s="47" t="str">
        <f t="shared" si="3"/>
        <v>Annahmen</v>
      </c>
      <c r="C190" s="40" t="s">
        <v>405</v>
      </c>
      <c r="D190" s="53" t="s">
        <v>552</v>
      </c>
      <c r="E190" s="40" t="s">
        <v>461</v>
      </c>
      <c r="F190" s="40" t="s">
        <v>703</v>
      </c>
      <c r="G190" s="40" t="s">
        <v>879</v>
      </c>
      <c r="H190" s="40" t="s">
        <v>1230</v>
      </c>
      <c r="I190" s="48" t="s">
        <v>1403</v>
      </c>
      <c r="J190" s="40" t="s">
        <v>1063</v>
      </c>
      <c r="K190" s="48"/>
    </row>
    <row r="191" spans="2:11">
      <c r="B191" s="47" t="str">
        <f t="shared" si="3"/>
        <v>Meinungen</v>
      </c>
      <c r="C191" s="40" t="s">
        <v>466</v>
      </c>
      <c r="D191" s="53" t="s">
        <v>466</v>
      </c>
      <c r="E191" s="40" t="s">
        <v>465</v>
      </c>
      <c r="F191" s="40" t="s">
        <v>704</v>
      </c>
      <c r="G191" s="40" t="s">
        <v>880</v>
      </c>
      <c r="H191" s="40" t="s">
        <v>1231</v>
      </c>
      <c r="I191" s="48" t="s">
        <v>1404</v>
      </c>
      <c r="J191" s="40" t="s">
        <v>1064</v>
      </c>
      <c r="K191" s="48"/>
    </row>
    <row r="192" spans="2:11">
      <c r="B192" s="47" t="str">
        <f t="shared" si="3"/>
        <v>Gerüchte</v>
      </c>
      <c r="C192" s="40" t="s">
        <v>467</v>
      </c>
      <c r="D192" s="53" t="s">
        <v>530</v>
      </c>
      <c r="E192" s="40" t="s">
        <v>463</v>
      </c>
      <c r="F192" s="40" t="s">
        <v>705</v>
      </c>
      <c r="G192" s="40" t="s">
        <v>881</v>
      </c>
      <c r="H192" s="40" t="s">
        <v>881</v>
      </c>
      <c r="I192" s="48" t="s">
        <v>1405</v>
      </c>
      <c r="J192" s="40" t="s">
        <v>1065</v>
      </c>
      <c r="K192" s="48"/>
    </row>
    <row r="193" spans="2:11">
      <c r="B193" s="47" t="str">
        <f t="shared" si="3"/>
        <v>Zahlen, Daten, Fakten</v>
      </c>
      <c r="C193" s="40" t="s">
        <v>406</v>
      </c>
      <c r="D193" s="53" t="s">
        <v>531</v>
      </c>
      <c r="E193" s="40" t="s">
        <v>462</v>
      </c>
      <c r="F193" s="40" t="s">
        <v>706</v>
      </c>
      <c r="G193" s="40" t="s">
        <v>882</v>
      </c>
      <c r="H193" s="40" t="s">
        <v>1232</v>
      </c>
      <c r="I193" s="48" t="s">
        <v>1406</v>
      </c>
      <c r="J193" s="40" t="s">
        <v>1066</v>
      </c>
      <c r="K193" s="48"/>
    </row>
    <row r="194" spans="2:11" ht="33.75">
      <c r="B194" s="47" t="str">
        <f t="shared" si="3"/>
        <v>Was sind die wichtigsten Spalten eines Maßnahmenplans</v>
      </c>
      <c r="C194" s="40" t="s">
        <v>469</v>
      </c>
      <c r="D194" s="53" t="s">
        <v>532</v>
      </c>
      <c r="E194" s="40" t="s">
        <v>468</v>
      </c>
      <c r="F194" s="40" t="s">
        <v>707</v>
      </c>
      <c r="G194" s="40" t="s">
        <v>883</v>
      </c>
      <c r="H194" s="40" t="s">
        <v>1233</v>
      </c>
      <c r="I194" s="48" t="s">
        <v>1407</v>
      </c>
      <c r="J194" s="40" t="s">
        <v>1067</v>
      </c>
      <c r="K194" s="48"/>
    </row>
    <row r="195" spans="2:11">
      <c r="B195" s="47" t="str">
        <f t="shared" si="3"/>
        <v>Kommentar</v>
      </c>
      <c r="C195" s="40" t="s">
        <v>470</v>
      </c>
      <c r="D195" s="53" t="s">
        <v>1435</v>
      </c>
      <c r="E195" s="40" t="s">
        <v>473</v>
      </c>
      <c r="F195" s="40" t="s">
        <v>708</v>
      </c>
      <c r="G195" s="40" t="s">
        <v>884</v>
      </c>
      <c r="H195" s="40" t="s">
        <v>1483</v>
      </c>
      <c r="I195" s="48" t="s">
        <v>1408</v>
      </c>
      <c r="J195" s="40" t="s">
        <v>1068</v>
      </c>
      <c r="K195" s="48"/>
    </row>
    <row r="196" spans="2:11">
      <c r="B196" s="47" t="str">
        <f t="shared" ref="B196:B247" si="4">IF(LanguageSelect,IF(ISBLANK(INDEX($C196:$K196,LanguageSelect)),C196,INDEX($C196:$K196,LanguageSelect)),C196)</f>
        <v>Verantwortlich</v>
      </c>
      <c r="C196" s="40" t="s">
        <v>31</v>
      </c>
      <c r="D196" s="53" t="s">
        <v>228</v>
      </c>
      <c r="E196" s="40" t="s">
        <v>148</v>
      </c>
      <c r="F196" s="40" t="s">
        <v>571</v>
      </c>
      <c r="G196" s="40" t="s">
        <v>228</v>
      </c>
      <c r="H196" s="40" t="s">
        <v>1091</v>
      </c>
      <c r="I196" s="48" t="s">
        <v>1259</v>
      </c>
      <c r="J196" s="40" t="s">
        <v>918</v>
      </c>
      <c r="K196" s="48"/>
    </row>
    <row r="197" spans="2:11">
      <c r="B197" s="47" t="str">
        <f t="shared" si="4"/>
        <v>Termin</v>
      </c>
      <c r="C197" s="40" t="s">
        <v>471</v>
      </c>
      <c r="D197" s="53" t="s">
        <v>533</v>
      </c>
      <c r="E197" s="40" t="s">
        <v>474</v>
      </c>
      <c r="F197" s="40" t="s">
        <v>709</v>
      </c>
      <c r="G197" s="40" t="s">
        <v>885</v>
      </c>
      <c r="H197" s="40" t="s">
        <v>1234</v>
      </c>
      <c r="I197" s="48" t="s">
        <v>1409</v>
      </c>
      <c r="J197" s="40" t="s">
        <v>1069</v>
      </c>
      <c r="K197" s="48"/>
    </row>
    <row r="198" spans="2:11" ht="22.5">
      <c r="B198" s="47" t="str">
        <f t="shared" si="4"/>
        <v>Maßnahme</v>
      </c>
      <c r="C198" s="40" t="s">
        <v>472</v>
      </c>
      <c r="D198" s="53" t="s">
        <v>534</v>
      </c>
      <c r="E198" s="40" t="s">
        <v>197</v>
      </c>
      <c r="F198" s="40" t="s">
        <v>710</v>
      </c>
      <c r="G198" s="40" t="s">
        <v>886</v>
      </c>
      <c r="H198" s="40" t="s">
        <v>1235</v>
      </c>
      <c r="I198" s="48" t="s">
        <v>1410</v>
      </c>
      <c r="J198" s="40" t="s">
        <v>1070</v>
      </c>
      <c r="K198" s="48"/>
    </row>
    <row r="199" spans="2:11" ht="22.5">
      <c r="B199" s="47" t="str">
        <f t="shared" si="4"/>
        <v>Wie wird die Benefit-Cost Ration berechnet?</v>
      </c>
      <c r="C199" s="40" t="s">
        <v>407</v>
      </c>
      <c r="D199" s="53" t="s">
        <v>1458</v>
      </c>
      <c r="E199" s="40" t="s">
        <v>475</v>
      </c>
      <c r="F199" s="40" t="s">
        <v>711</v>
      </c>
      <c r="G199" s="40" t="s">
        <v>887</v>
      </c>
      <c r="H199" s="40" t="s">
        <v>1236</v>
      </c>
      <c r="I199" s="48" t="s">
        <v>1411</v>
      </c>
      <c r="J199" s="40" t="s">
        <v>1071</v>
      </c>
      <c r="K199" s="48"/>
    </row>
    <row r="200" spans="2:11" ht="45">
      <c r="B200" s="47" t="str">
        <f t="shared" si="4"/>
        <v>∑ (Umsetzungskosten / jährliche Einsparungen)</v>
      </c>
      <c r="C200" s="40" t="s">
        <v>408</v>
      </c>
      <c r="D200" s="53" t="s">
        <v>535</v>
      </c>
      <c r="E200" s="40" t="s">
        <v>476</v>
      </c>
      <c r="F200" s="40" t="s">
        <v>712</v>
      </c>
      <c r="G200" s="40" t="s">
        <v>888</v>
      </c>
      <c r="H200" s="40" t="s">
        <v>1484</v>
      </c>
      <c r="I200" s="48" t="s">
        <v>1412</v>
      </c>
      <c r="J200" s="40" t="s">
        <v>1072</v>
      </c>
      <c r="K200" s="48"/>
    </row>
    <row r="201" spans="2:11" ht="22.5">
      <c r="B201" s="47" t="str">
        <f t="shared" si="4"/>
        <v>Jährliche Einsparungen  / CAPEX</v>
      </c>
      <c r="C201" s="40" t="s">
        <v>409</v>
      </c>
      <c r="D201" s="53" t="s">
        <v>536</v>
      </c>
      <c r="E201" s="40" t="s">
        <v>477</v>
      </c>
      <c r="F201" s="40" t="s">
        <v>713</v>
      </c>
      <c r="G201" s="40" t="s">
        <v>889</v>
      </c>
      <c r="H201" s="40" t="s">
        <v>1237</v>
      </c>
      <c r="I201" s="48" t="s">
        <v>1413</v>
      </c>
      <c r="J201" s="40" t="s">
        <v>1073</v>
      </c>
      <c r="K201" s="48"/>
    </row>
    <row r="202" spans="2:11" ht="33.75">
      <c r="B202" s="47" t="str">
        <f t="shared" si="4"/>
        <v xml:space="preserve">Jährliche Einsparungen / Umsetzungskosten </v>
      </c>
      <c r="C202" s="40" t="s">
        <v>410</v>
      </c>
      <c r="D202" s="53" t="s">
        <v>537</v>
      </c>
      <c r="E202" s="40" t="s">
        <v>478</v>
      </c>
      <c r="F202" s="40" t="s">
        <v>714</v>
      </c>
      <c r="G202" s="40" t="s">
        <v>890</v>
      </c>
      <c r="H202" s="40" t="s">
        <v>1485</v>
      </c>
      <c r="I202" s="48" t="s">
        <v>1414</v>
      </c>
      <c r="J202" s="40" t="s">
        <v>1074</v>
      </c>
      <c r="K202" s="48"/>
    </row>
    <row r="203" spans="2:11" ht="22.5">
      <c r="B203" s="47" t="str">
        <f t="shared" si="4"/>
        <v>CAPEX / Umsetzungskosten</v>
      </c>
      <c r="C203" s="40" t="s">
        <v>411</v>
      </c>
      <c r="D203" s="53" t="s">
        <v>538</v>
      </c>
      <c r="E203" s="40" t="s">
        <v>479</v>
      </c>
      <c r="F203" s="40" t="s">
        <v>715</v>
      </c>
      <c r="G203" s="40" t="s">
        <v>891</v>
      </c>
      <c r="H203" s="40" t="s">
        <v>1238</v>
      </c>
      <c r="I203" s="48" t="s">
        <v>1415</v>
      </c>
      <c r="J203" s="40" t="s">
        <v>1075</v>
      </c>
      <c r="K203" s="48"/>
    </row>
    <row r="204" spans="2:11" ht="45">
      <c r="B204" s="47" t="str">
        <f t="shared" si="4"/>
        <v>Was ist der letzte Schritt im Problemlöseprozess?</v>
      </c>
      <c r="C204" s="40" t="s">
        <v>412</v>
      </c>
      <c r="D204" s="53" t="s">
        <v>539</v>
      </c>
      <c r="E204" s="40" t="s">
        <v>480</v>
      </c>
      <c r="F204" s="40" t="s">
        <v>716</v>
      </c>
      <c r="G204" s="40" t="s">
        <v>892</v>
      </c>
      <c r="H204" s="40" t="s">
        <v>1239</v>
      </c>
      <c r="I204" s="48" t="s">
        <v>1416</v>
      </c>
      <c r="J204" s="40" t="s">
        <v>1076</v>
      </c>
      <c r="K204" s="48"/>
    </row>
    <row r="205" spans="2:11" ht="56.25">
      <c r="B205" s="47" t="str">
        <f t="shared" si="4"/>
        <v>Wiederanwenden und Erfahrung teilen</v>
      </c>
      <c r="C205" s="40" t="s">
        <v>413</v>
      </c>
      <c r="D205" s="53" t="s">
        <v>540</v>
      </c>
      <c r="E205" s="40" t="s">
        <v>481</v>
      </c>
      <c r="F205" s="40" t="s">
        <v>717</v>
      </c>
      <c r="G205" s="40" t="s">
        <v>893</v>
      </c>
      <c r="H205" s="40" t="s">
        <v>1240</v>
      </c>
      <c r="I205" s="48" t="s">
        <v>1417</v>
      </c>
      <c r="J205" s="40" t="s">
        <v>1077</v>
      </c>
      <c r="K205" s="48"/>
    </row>
    <row r="206" spans="2:11" ht="45">
      <c r="B206" s="47" t="str">
        <f t="shared" si="4"/>
        <v>Ergebnis und finanziellen Effekt prüfen</v>
      </c>
      <c r="C206" s="40" t="s">
        <v>414</v>
      </c>
      <c r="D206" s="53" t="s">
        <v>541</v>
      </c>
      <c r="E206" s="40" t="s">
        <v>482</v>
      </c>
      <c r="F206" s="40" t="s">
        <v>718</v>
      </c>
      <c r="G206" s="40" t="s">
        <v>894</v>
      </c>
      <c r="H206" s="40" t="s">
        <v>1241</v>
      </c>
      <c r="I206" s="48" t="s">
        <v>1418</v>
      </c>
      <c r="J206" s="40" t="s">
        <v>1078</v>
      </c>
      <c r="K206" s="48"/>
    </row>
    <row r="207" spans="2:11" ht="22.5">
      <c r="B207" s="47" t="str">
        <f t="shared" si="4"/>
        <v>Standardisieren und Nachhaltigkeit herstellen</v>
      </c>
      <c r="C207" s="40" t="s">
        <v>415</v>
      </c>
      <c r="D207" s="53" t="s">
        <v>542</v>
      </c>
      <c r="E207" s="40" t="s">
        <v>483</v>
      </c>
      <c r="F207" s="40" t="s">
        <v>719</v>
      </c>
      <c r="G207" s="40" t="s">
        <v>895</v>
      </c>
      <c r="H207" s="40" t="s">
        <v>1242</v>
      </c>
      <c r="I207" s="48" t="s">
        <v>1419</v>
      </c>
      <c r="J207" s="40" t="s">
        <v>1079</v>
      </c>
      <c r="K207" s="48"/>
    </row>
    <row r="208" spans="2:11" ht="22.5">
      <c r="B208" s="47" t="str">
        <f t="shared" si="4"/>
        <v>Problem definieren</v>
      </c>
      <c r="C208" s="40" t="s">
        <v>416</v>
      </c>
      <c r="D208" s="53" t="s">
        <v>543</v>
      </c>
      <c r="E208" s="40" t="s">
        <v>484</v>
      </c>
      <c r="F208" s="40" t="s">
        <v>720</v>
      </c>
      <c r="G208" s="40" t="s">
        <v>896</v>
      </c>
      <c r="H208" s="40" t="s">
        <v>1486</v>
      </c>
      <c r="I208" s="48" t="s">
        <v>1420</v>
      </c>
      <c r="J208" s="40" t="s">
        <v>1080</v>
      </c>
      <c r="K208" s="48"/>
    </row>
    <row r="209" spans="2:12" ht="22.5">
      <c r="B209" s="47" t="str">
        <f t="shared" si="4"/>
        <v>Was ist ein OPL?</v>
      </c>
      <c r="C209" s="40" t="s">
        <v>417</v>
      </c>
      <c r="D209" s="53" t="s">
        <v>544</v>
      </c>
      <c r="E209" s="40" t="s">
        <v>485</v>
      </c>
      <c r="F209" s="40" t="s">
        <v>721</v>
      </c>
      <c r="G209" s="40" t="s">
        <v>897</v>
      </c>
      <c r="H209" s="40" t="s">
        <v>1243</v>
      </c>
      <c r="I209" s="48" t="s">
        <v>1421</v>
      </c>
      <c r="J209" s="40" t="s">
        <v>1081</v>
      </c>
      <c r="K209" s="48"/>
    </row>
    <row r="210" spans="2:12" ht="22.5">
      <c r="B210" s="47" t="str">
        <f t="shared" si="4"/>
        <v>Ohne praktische Lösung</v>
      </c>
      <c r="C210" s="40" t="s">
        <v>418</v>
      </c>
      <c r="D210" s="55" t="s">
        <v>1460</v>
      </c>
      <c r="E210" s="40" t="s">
        <v>488</v>
      </c>
      <c r="F210" s="40" t="s">
        <v>898</v>
      </c>
      <c r="G210" s="40" t="s">
        <v>898</v>
      </c>
      <c r="H210" s="40" t="s">
        <v>418</v>
      </c>
      <c r="I210" s="48" t="s">
        <v>418</v>
      </c>
      <c r="J210" s="40" t="s">
        <v>418</v>
      </c>
      <c r="K210" s="48"/>
    </row>
    <row r="211" spans="2:12">
      <c r="B211" s="47" t="str">
        <f t="shared" si="4"/>
        <v>One Point Lesson</v>
      </c>
      <c r="C211" s="40" t="s">
        <v>419</v>
      </c>
      <c r="D211" s="55" t="s">
        <v>1459</v>
      </c>
      <c r="E211" s="40" t="s">
        <v>486</v>
      </c>
      <c r="F211" s="40" t="s">
        <v>486</v>
      </c>
      <c r="G211" s="40" t="s">
        <v>486</v>
      </c>
      <c r="H211" s="40" t="s">
        <v>1244</v>
      </c>
      <c r="I211" s="48" t="s">
        <v>419</v>
      </c>
      <c r="J211" s="40" t="s">
        <v>419</v>
      </c>
      <c r="K211" s="48"/>
    </row>
    <row r="212" spans="2:12">
      <c r="B212" s="47" t="str">
        <f t="shared" si="4"/>
        <v>Ottawa Public Library</v>
      </c>
      <c r="C212" s="40" t="s">
        <v>420</v>
      </c>
      <c r="D212" s="55" t="s">
        <v>553</v>
      </c>
      <c r="E212" s="40" t="s">
        <v>487</v>
      </c>
      <c r="F212" s="40" t="s">
        <v>899</v>
      </c>
      <c r="G212" s="40" t="s">
        <v>899</v>
      </c>
      <c r="H212" s="40" t="s">
        <v>420</v>
      </c>
      <c r="I212" s="48" t="s">
        <v>420</v>
      </c>
      <c r="J212" s="40" t="s">
        <v>420</v>
      </c>
      <c r="K212" s="48"/>
    </row>
    <row r="213" spans="2:12" ht="22.5">
      <c r="B213" s="47" t="str">
        <f t="shared" si="4"/>
        <v>Eine Deutsche Automarke</v>
      </c>
      <c r="C213" s="40" t="s">
        <v>421</v>
      </c>
      <c r="D213" s="55" t="s">
        <v>1461</v>
      </c>
      <c r="E213" s="40" t="s">
        <v>489</v>
      </c>
      <c r="F213" s="40" t="s">
        <v>900</v>
      </c>
      <c r="G213" s="40" t="s">
        <v>900</v>
      </c>
      <c r="H213" s="40" t="s">
        <v>421</v>
      </c>
      <c r="I213" s="48" t="s">
        <v>421</v>
      </c>
      <c r="J213" s="40" t="s">
        <v>421</v>
      </c>
      <c r="K213" s="48"/>
    </row>
    <row r="214" spans="2:12">
      <c r="B214" s="47">
        <f t="shared" si="4"/>
        <v>0</v>
      </c>
      <c r="C214" s="40"/>
      <c r="D214" s="53"/>
      <c r="E214" s="40"/>
      <c r="F214" s="40"/>
      <c r="G214" s="40"/>
      <c r="H214" s="40"/>
      <c r="I214" s="40"/>
      <c r="J214" s="40"/>
      <c r="K214" s="48"/>
    </row>
    <row r="215" spans="2:12">
      <c r="B215" s="47">
        <f t="shared" si="4"/>
        <v>0</v>
      </c>
      <c r="C215" s="40"/>
      <c r="D215" s="53"/>
      <c r="E215" s="40"/>
      <c r="F215" s="40"/>
      <c r="G215" s="40"/>
      <c r="H215" s="40"/>
      <c r="I215" s="40"/>
      <c r="J215" s="40"/>
      <c r="K215" s="48"/>
      <c r="L215" s="37" t="s">
        <v>7</v>
      </c>
    </row>
    <row r="216" spans="2:12">
      <c r="B216" s="47">
        <f t="shared" si="4"/>
        <v>0</v>
      </c>
      <c r="C216" s="40"/>
      <c r="D216" s="53"/>
      <c r="E216" s="40"/>
      <c r="F216" s="40"/>
      <c r="G216" s="40"/>
      <c r="H216" s="40"/>
      <c r="I216" s="40"/>
      <c r="J216" s="40"/>
      <c r="K216" s="48"/>
      <c r="L216" s="37" t="s">
        <v>7</v>
      </c>
    </row>
    <row r="217" spans="2:12">
      <c r="B217" s="47">
        <f t="shared" si="4"/>
        <v>0</v>
      </c>
      <c r="C217" s="40"/>
      <c r="D217" s="53"/>
      <c r="E217" s="40"/>
      <c r="F217" s="40"/>
      <c r="G217" s="40"/>
      <c r="H217" s="40"/>
      <c r="I217" s="40"/>
      <c r="J217" s="40"/>
      <c r="K217" s="48"/>
      <c r="L217" s="37" t="s">
        <v>7</v>
      </c>
    </row>
    <row r="218" spans="2:12">
      <c r="B218" s="47">
        <f t="shared" si="4"/>
        <v>0</v>
      </c>
      <c r="C218" s="40"/>
      <c r="D218" s="53"/>
      <c r="E218" s="40"/>
      <c r="F218" s="40"/>
      <c r="G218" s="40"/>
      <c r="H218" s="40"/>
      <c r="I218" s="40"/>
      <c r="J218" s="40"/>
      <c r="K218" s="48"/>
      <c r="L218" s="37" t="s">
        <v>7</v>
      </c>
    </row>
    <row r="219" spans="2:12">
      <c r="B219" s="47">
        <f t="shared" si="4"/>
        <v>0</v>
      </c>
      <c r="C219" s="40"/>
      <c r="D219" s="53"/>
      <c r="E219" s="40"/>
      <c r="F219" s="40"/>
      <c r="G219" s="40"/>
      <c r="H219" s="40"/>
      <c r="I219" s="40"/>
      <c r="J219" s="40"/>
      <c r="K219" s="48"/>
      <c r="L219" s="37" t="s">
        <v>7</v>
      </c>
    </row>
    <row r="220" spans="2:12">
      <c r="B220" s="47">
        <f t="shared" si="4"/>
        <v>0</v>
      </c>
      <c r="C220" s="40"/>
      <c r="D220" s="53"/>
      <c r="E220" s="40"/>
      <c r="F220" s="40"/>
      <c r="G220" s="40"/>
      <c r="H220" s="40"/>
      <c r="I220" s="40"/>
      <c r="J220" s="40"/>
      <c r="K220" s="48"/>
      <c r="L220" s="37" t="s">
        <v>7</v>
      </c>
    </row>
    <row r="221" spans="2:12">
      <c r="B221" s="47">
        <f t="shared" si="4"/>
        <v>0</v>
      </c>
      <c r="C221" s="40"/>
      <c r="D221" s="53"/>
      <c r="E221" s="40"/>
      <c r="F221" s="40"/>
      <c r="G221" s="40"/>
      <c r="H221" s="40"/>
      <c r="I221" s="40"/>
      <c r="J221" s="40"/>
      <c r="K221" s="48"/>
      <c r="L221" s="37" t="s">
        <v>7</v>
      </c>
    </row>
    <row r="222" spans="2:12">
      <c r="B222" s="47">
        <f t="shared" si="4"/>
        <v>0</v>
      </c>
      <c r="C222" s="40"/>
      <c r="D222" s="53"/>
      <c r="E222" s="40"/>
      <c r="F222" s="40"/>
      <c r="G222" s="40"/>
      <c r="H222" s="40"/>
      <c r="I222" s="40"/>
      <c r="J222" s="40"/>
      <c r="K222" s="48"/>
      <c r="L222" s="37" t="s">
        <v>7</v>
      </c>
    </row>
    <row r="223" spans="2:12">
      <c r="B223" s="47">
        <f t="shared" si="4"/>
        <v>0</v>
      </c>
      <c r="C223" s="40"/>
      <c r="D223" s="53"/>
      <c r="E223" s="40"/>
      <c r="F223" s="40"/>
      <c r="G223" s="40"/>
      <c r="H223" s="40"/>
      <c r="I223" s="40"/>
      <c r="J223" s="40"/>
      <c r="K223" s="48"/>
      <c r="L223" s="37" t="s">
        <v>7</v>
      </c>
    </row>
    <row r="224" spans="2:12">
      <c r="B224" s="47">
        <f t="shared" si="4"/>
        <v>0</v>
      </c>
      <c r="C224" s="40"/>
      <c r="D224" s="53"/>
      <c r="E224" s="40"/>
      <c r="F224" s="40"/>
      <c r="G224" s="40"/>
      <c r="H224" s="40"/>
      <c r="I224" s="40"/>
      <c r="J224" s="40"/>
      <c r="K224" s="48"/>
      <c r="L224" s="37" t="s">
        <v>7</v>
      </c>
    </row>
    <row r="225" spans="2:12">
      <c r="B225" s="47">
        <f t="shared" si="4"/>
        <v>0</v>
      </c>
      <c r="C225" s="40"/>
      <c r="D225" s="53"/>
      <c r="E225" s="40"/>
      <c r="F225" s="40"/>
      <c r="G225" s="40"/>
      <c r="H225" s="40"/>
      <c r="I225" s="40"/>
      <c r="J225" s="40"/>
      <c r="K225" s="48"/>
      <c r="L225" s="37" t="s">
        <v>7</v>
      </c>
    </row>
    <row r="226" spans="2:12">
      <c r="B226" s="47">
        <f t="shared" si="4"/>
        <v>0</v>
      </c>
      <c r="C226" s="40"/>
      <c r="D226" s="53"/>
      <c r="E226" s="40"/>
      <c r="F226" s="40"/>
      <c r="G226" s="40"/>
      <c r="H226" s="40"/>
      <c r="I226" s="40"/>
      <c r="J226" s="40"/>
      <c r="K226" s="48"/>
      <c r="L226" s="37" t="s">
        <v>7</v>
      </c>
    </row>
    <row r="227" spans="2:12">
      <c r="B227" s="47">
        <f t="shared" si="4"/>
        <v>0</v>
      </c>
      <c r="C227" s="40"/>
      <c r="D227" s="53"/>
      <c r="E227" s="40"/>
      <c r="F227" s="40"/>
      <c r="G227" s="40"/>
      <c r="H227" s="40"/>
      <c r="I227" s="40"/>
      <c r="J227" s="40"/>
      <c r="K227" s="48"/>
      <c r="L227" s="37" t="s">
        <v>7</v>
      </c>
    </row>
    <row r="228" spans="2:12">
      <c r="B228" s="47">
        <f t="shared" si="4"/>
        <v>0</v>
      </c>
      <c r="C228" s="40"/>
      <c r="D228" s="53"/>
      <c r="E228" s="40"/>
      <c r="F228" s="40"/>
      <c r="G228" s="40"/>
      <c r="H228" s="40"/>
      <c r="I228" s="40"/>
      <c r="J228" s="40"/>
      <c r="K228" s="48"/>
      <c r="L228" s="37" t="s">
        <v>7</v>
      </c>
    </row>
    <row r="229" spans="2:12">
      <c r="B229" s="47">
        <f t="shared" si="4"/>
        <v>0</v>
      </c>
      <c r="C229" s="40"/>
      <c r="D229" s="53"/>
      <c r="E229" s="40"/>
      <c r="F229" s="40"/>
      <c r="G229" s="40"/>
      <c r="H229" s="40"/>
      <c r="I229" s="40"/>
      <c r="J229" s="40"/>
      <c r="K229" s="48"/>
      <c r="L229" s="37" t="s">
        <v>7</v>
      </c>
    </row>
    <row r="230" spans="2:12">
      <c r="B230" s="47">
        <f t="shared" si="4"/>
        <v>0</v>
      </c>
      <c r="C230" s="40"/>
      <c r="D230" s="40"/>
      <c r="E230" s="40"/>
      <c r="F230" s="40"/>
      <c r="G230" s="40"/>
      <c r="H230" s="40"/>
      <c r="I230" s="40"/>
      <c r="J230" s="40"/>
      <c r="K230" s="48"/>
      <c r="L230" s="37" t="s">
        <v>7</v>
      </c>
    </row>
    <row r="231" spans="2:12">
      <c r="B231" s="47">
        <f t="shared" si="4"/>
        <v>0</v>
      </c>
      <c r="C231" s="40"/>
      <c r="D231" s="40"/>
      <c r="E231" s="40"/>
      <c r="F231" s="40"/>
      <c r="G231" s="40"/>
      <c r="H231" s="40"/>
      <c r="I231" s="40"/>
      <c r="J231" s="40"/>
      <c r="K231" s="48"/>
      <c r="L231" s="37" t="s">
        <v>7</v>
      </c>
    </row>
    <row r="232" spans="2:12">
      <c r="B232" s="47">
        <f t="shared" si="4"/>
        <v>0</v>
      </c>
      <c r="C232" s="40"/>
      <c r="D232" s="40"/>
      <c r="E232" s="40"/>
      <c r="F232" s="40"/>
      <c r="G232" s="40"/>
      <c r="H232" s="40"/>
      <c r="I232" s="40"/>
      <c r="J232" s="40"/>
      <c r="K232" s="48"/>
      <c r="L232" s="37" t="s">
        <v>7</v>
      </c>
    </row>
    <row r="233" spans="2:12">
      <c r="B233" s="47">
        <f t="shared" si="4"/>
        <v>0</v>
      </c>
      <c r="C233" s="40"/>
      <c r="D233" s="40"/>
      <c r="E233" s="40"/>
      <c r="F233" s="40"/>
      <c r="G233" s="40"/>
      <c r="H233" s="40"/>
      <c r="I233" s="40"/>
      <c r="J233" s="40"/>
      <c r="K233" s="48"/>
      <c r="L233" s="37" t="s">
        <v>7</v>
      </c>
    </row>
    <row r="234" spans="2:12">
      <c r="B234" s="47">
        <f t="shared" si="4"/>
        <v>0</v>
      </c>
      <c r="C234" s="40"/>
      <c r="D234" s="40"/>
      <c r="E234" s="40"/>
      <c r="F234" s="40"/>
      <c r="G234" s="40"/>
      <c r="H234" s="40"/>
      <c r="I234" s="40"/>
      <c r="J234" s="40"/>
      <c r="K234" s="48"/>
      <c r="L234" s="37" t="s">
        <v>7</v>
      </c>
    </row>
    <row r="235" spans="2:12">
      <c r="B235" s="47">
        <f t="shared" si="4"/>
        <v>0</v>
      </c>
      <c r="C235" s="40"/>
      <c r="D235" s="40"/>
      <c r="E235" s="40"/>
      <c r="F235" s="40"/>
      <c r="G235" s="40"/>
      <c r="H235" s="40"/>
      <c r="I235" s="40"/>
      <c r="J235" s="40"/>
      <c r="K235" s="48"/>
      <c r="L235" s="37" t="s">
        <v>7</v>
      </c>
    </row>
    <row r="236" spans="2:12">
      <c r="B236" s="47">
        <f t="shared" si="4"/>
        <v>0</v>
      </c>
      <c r="C236" s="40"/>
      <c r="D236" s="40"/>
      <c r="E236" s="40"/>
      <c r="F236" s="40"/>
      <c r="G236" s="40"/>
      <c r="H236" s="40"/>
      <c r="I236" s="40"/>
      <c r="J236" s="40"/>
      <c r="K236" s="48"/>
      <c r="L236" s="37" t="s">
        <v>7</v>
      </c>
    </row>
    <row r="237" spans="2:12">
      <c r="B237" s="47">
        <f t="shared" si="4"/>
        <v>0</v>
      </c>
      <c r="C237" s="40"/>
      <c r="D237" s="40"/>
      <c r="E237" s="40"/>
      <c r="F237" s="40"/>
      <c r="G237" s="40"/>
      <c r="H237" s="40"/>
      <c r="I237" s="40"/>
      <c r="J237" s="40"/>
      <c r="K237" s="48"/>
      <c r="L237" s="37" t="s">
        <v>7</v>
      </c>
    </row>
    <row r="238" spans="2:12">
      <c r="B238" s="47">
        <f t="shared" si="4"/>
        <v>0</v>
      </c>
      <c r="C238" s="40"/>
      <c r="D238" s="40"/>
      <c r="E238" s="40"/>
      <c r="F238" s="40"/>
      <c r="G238" s="40"/>
      <c r="H238" s="40"/>
      <c r="I238" s="40"/>
      <c r="J238" s="40"/>
      <c r="K238" s="48"/>
      <c r="L238" s="37" t="s">
        <v>7</v>
      </c>
    </row>
    <row r="239" spans="2:12">
      <c r="B239" s="47">
        <f t="shared" si="4"/>
        <v>0</v>
      </c>
      <c r="C239" s="40"/>
      <c r="D239" s="40"/>
      <c r="E239" s="40"/>
      <c r="F239" s="40"/>
      <c r="G239" s="40"/>
      <c r="H239" s="40"/>
      <c r="I239" s="40"/>
      <c r="J239" s="40"/>
      <c r="K239" s="48"/>
      <c r="L239" s="37" t="s">
        <v>7</v>
      </c>
    </row>
    <row r="240" spans="2:12">
      <c r="B240" s="47">
        <f t="shared" si="4"/>
        <v>0</v>
      </c>
      <c r="C240" s="40"/>
      <c r="D240" s="40"/>
      <c r="E240" s="40"/>
      <c r="F240" s="40"/>
      <c r="G240" s="40"/>
      <c r="H240" s="40"/>
      <c r="I240" s="40"/>
      <c r="J240" s="40"/>
      <c r="K240" s="48"/>
      <c r="L240" s="37" t="s">
        <v>7</v>
      </c>
    </row>
    <row r="241" spans="2:12">
      <c r="B241" s="47">
        <f t="shared" si="4"/>
        <v>0</v>
      </c>
      <c r="C241" s="40"/>
      <c r="D241" s="40"/>
      <c r="E241" s="40"/>
      <c r="F241" s="40"/>
      <c r="G241" s="40"/>
      <c r="H241" s="40"/>
      <c r="I241" s="40"/>
      <c r="J241" s="40"/>
      <c r="K241" s="48"/>
      <c r="L241" s="37" t="s">
        <v>7</v>
      </c>
    </row>
    <row r="242" spans="2:12">
      <c r="B242" s="47">
        <f t="shared" si="4"/>
        <v>0</v>
      </c>
      <c r="C242" s="40"/>
      <c r="D242" s="40"/>
      <c r="E242" s="40"/>
      <c r="F242" s="40"/>
      <c r="G242" s="40"/>
      <c r="H242" s="40"/>
      <c r="I242" s="40"/>
      <c r="J242" s="40"/>
      <c r="K242" s="48"/>
      <c r="L242" s="37" t="s">
        <v>7</v>
      </c>
    </row>
    <row r="243" spans="2:12">
      <c r="B243" s="47">
        <f t="shared" si="4"/>
        <v>0</v>
      </c>
      <c r="C243" s="40"/>
      <c r="D243" s="40"/>
      <c r="E243" s="40"/>
      <c r="F243" s="40"/>
      <c r="G243" s="40"/>
      <c r="H243" s="40"/>
      <c r="I243" s="40"/>
      <c r="J243" s="40"/>
      <c r="K243" s="48"/>
      <c r="L243" s="37" t="s">
        <v>7</v>
      </c>
    </row>
    <row r="244" spans="2:12">
      <c r="B244" s="47">
        <f t="shared" si="4"/>
        <v>0</v>
      </c>
      <c r="C244" s="40"/>
      <c r="D244" s="40"/>
      <c r="E244" s="40"/>
      <c r="F244" s="40"/>
      <c r="G244" s="40"/>
      <c r="H244" s="40"/>
      <c r="I244" s="40"/>
      <c r="J244" s="40"/>
      <c r="K244" s="48"/>
      <c r="L244" s="37" t="s">
        <v>7</v>
      </c>
    </row>
    <row r="245" spans="2:12">
      <c r="B245" s="47">
        <f t="shared" si="4"/>
        <v>0</v>
      </c>
      <c r="C245" s="40"/>
      <c r="D245" s="40"/>
      <c r="E245" s="40"/>
      <c r="F245" s="40"/>
      <c r="G245" s="40"/>
      <c r="H245" s="40"/>
      <c r="I245" s="40"/>
      <c r="J245" s="40"/>
      <c r="K245" s="48"/>
      <c r="L245" s="37" t="s">
        <v>7</v>
      </c>
    </row>
    <row r="246" spans="2:12">
      <c r="B246" s="47">
        <f t="shared" si="4"/>
        <v>0</v>
      </c>
      <c r="C246" s="40"/>
      <c r="D246" s="40"/>
      <c r="E246" s="40"/>
      <c r="F246" s="40"/>
      <c r="G246" s="40"/>
      <c r="H246" s="40"/>
      <c r="I246" s="40"/>
      <c r="J246" s="40"/>
      <c r="K246" s="48"/>
      <c r="L246" s="37" t="s">
        <v>7</v>
      </c>
    </row>
    <row r="247" spans="2:12">
      <c r="B247" s="47">
        <f t="shared" si="4"/>
        <v>0</v>
      </c>
      <c r="C247" s="40"/>
      <c r="D247" s="40"/>
      <c r="E247" s="40"/>
      <c r="F247" s="40"/>
      <c r="G247" s="40"/>
      <c r="H247" s="40"/>
      <c r="I247" s="40"/>
      <c r="J247" s="40"/>
      <c r="K247" s="48"/>
      <c r="L247" s="37" t="s">
        <v>7</v>
      </c>
    </row>
  </sheetData>
  <sheetProtection autoFilter="0"/>
  <autoFilter ref="A2:CF247" xr:uid="{00000000-0009-0000-0000-000007000000}"/>
  <pageMargins left="0.7" right="0.7" top="0.75" bottom="0.75" header="0.3" footer="0.3"/>
  <pageSetup paperSize="9" orientation="landscape" r:id="rId1"/>
  <headerFooter>
    <oddHeader>&amp;L&amp;G&amp;C&amp;16&amp;A&amp;R&amp;G</oddHeader>
    <oddFooter>&amp;C&amp;P/&amp;N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E63"/>
  <sheetViews>
    <sheetView topLeftCell="A18" zoomScale="85" zoomScaleNormal="85" zoomScaleSheetLayoutView="85" workbookViewId="0">
      <selection activeCell="ES48" sqref="ES48"/>
    </sheetView>
  </sheetViews>
  <sheetFormatPr baseColWidth="10" defaultColWidth="1.83203125" defaultRowHeight="15" customHeight="1"/>
  <cols>
    <col min="1" max="44" width="2" style="75" customWidth="1"/>
    <col min="45" max="45" width="4.6640625" style="75" customWidth="1"/>
    <col min="46" max="46" width="4.33203125" style="74" customWidth="1"/>
    <col min="47" max="89" width="2" style="75" customWidth="1"/>
    <col min="90" max="90" width="2.1640625" style="75" customWidth="1"/>
    <col min="91" max="91" width="4.33203125" style="74" customWidth="1"/>
    <col min="92" max="135" width="2" style="75" customWidth="1"/>
    <col min="136" max="16384" width="1.83203125" style="11"/>
  </cols>
  <sheetData>
    <row r="1" spans="1:135" ht="24.6" customHeight="1">
      <c r="A1" s="209" t="s">
        <v>1521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1"/>
    </row>
    <row r="2" spans="1:135" ht="3" customHeight="1"/>
    <row r="3" spans="1:135" ht="24.75" customHeight="1">
      <c r="A3" s="287"/>
      <c r="B3" s="288"/>
      <c r="C3" s="288"/>
      <c r="D3" s="288"/>
      <c r="E3" s="288"/>
      <c r="F3" s="288"/>
      <c r="G3" s="288"/>
      <c r="H3" s="288"/>
      <c r="I3" s="288"/>
      <c r="J3" s="288"/>
      <c r="K3" s="289"/>
      <c r="L3" s="215" t="s">
        <v>132</v>
      </c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7"/>
      <c r="AK3" s="215" t="s">
        <v>138</v>
      </c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7"/>
      <c r="BJ3" s="215" t="s">
        <v>1490</v>
      </c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/>
      <c r="DW3" s="216"/>
      <c r="DX3" s="216"/>
      <c r="DY3" s="216"/>
      <c r="DZ3" s="216"/>
      <c r="EA3" s="216"/>
      <c r="EB3" s="216"/>
      <c r="EC3" s="216"/>
      <c r="ED3" s="216"/>
      <c r="EE3" s="217"/>
    </row>
    <row r="4" spans="1:135" ht="16.5" customHeight="1">
      <c r="A4" s="290"/>
      <c r="B4" s="291"/>
      <c r="C4" s="291"/>
      <c r="D4" s="291"/>
      <c r="E4" s="291"/>
      <c r="F4" s="291"/>
      <c r="G4" s="291"/>
      <c r="H4" s="291"/>
      <c r="I4" s="291"/>
      <c r="J4" s="291"/>
      <c r="K4" s="292"/>
      <c r="L4" s="296" t="s">
        <v>133</v>
      </c>
      <c r="M4" s="296"/>
      <c r="N4" s="296"/>
      <c r="O4" s="296"/>
      <c r="P4" s="296"/>
      <c r="Q4" s="296"/>
      <c r="R4" s="296"/>
      <c r="S4" s="296"/>
      <c r="T4" s="297"/>
      <c r="U4" s="270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 t="s">
        <v>139</v>
      </c>
      <c r="AL4" s="268"/>
      <c r="AM4" s="268"/>
      <c r="AN4" s="268"/>
      <c r="AO4" s="268"/>
      <c r="AP4" s="268"/>
      <c r="AQ4" s="268"/>
      <c r="AR4" s="268"/>
      <c r="AS4" s="269"/>
      <c r="AT4" s="270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76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8"/>
    </row>
    <row r="5" spans="1:135" ht="16.5" customHeight="1">
      <c r="A5" s="290"/>
      <c r="B5" s="291"/>
      <c r="C5" s="291"/>
      <c r="D5" s="291"/>
      <c r="E5" s="291"/>
      <c r="F5" s="291"/>
      <c r="G5" s="291"/>
      <c r="H5" s="291"/>
      <c r="I5" s="291"/>
      <c r="J5" s="291"/>
      <c r="K5" s="292"/>
      <c r="L5" s="296" t="s">
        <v>134</v>
      </c>
      <c r="M5" s="296"/>
      <c r="N5" s="296"/>
      <c r="O5" s="296"/>
      <c r="P5" s="296"/>
      <c r="Q5" s="296"/>
      <c r="R5" s="296"/>
      <c r="S5" s="296"/>
      <c r="T5" s="297"/>
      <c r="U5" s="270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 t="s">
        <v>140</v>
      </c>
      <c r="AL5" s="268"/>
      <c r="AM5" s="268"/>
      <c r="AN5" s="268"/>
      <c r="AO5" s="268"/>
      <c r="AP5" s="268"/>
      <c r="AQ5" s="268"/>
      <c r="AR5" s="268"/>
      <c r="AS5" s="269"/>
      <c r="AT5" s="270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6" t="s">
        <v>144</v>
      </c>
      <c r="BK5" s="267"/>
      <c r="BL5" s="267"/>
      <c r="BM5" s="267"/>
      <c r="BN5" s="267"/>
      <c r="BO5" s="267"/>
      <c r="BP5" s="267"/>
      <c r="BQ5" s="26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267" t="s">
        <v>145</v>
      </c>
      <c r="DY5" s="267"/>
      <c r="DZ5" s="267"/>
      <c r="EA5" s="267"/>
      <c r="EB5" s="267"/>
      <c r="EC5" s="267"/>
      <c r="ED5" s="267"/>
      <c r="EE5" s="300"/>
    </row>
    <row r="6" spans="1:135" ht="16.5" customHeight="1">
      <c r="A6" s="290"/>
      <c r="B6" s="291"/>
      <c r="C6" s="291"/>
      <c r="D6" s="291"/>
      <c r="E6" s="291"/>
      <c r="F6" s="291"/>
      <c r="G6" s="291"/>
      <c r="H6" s="291"/>
      <c r="I6" s="291"/>
      <c r="J6" s="291"/>
      <c r="K6" s="292"/>
      <c r="L6" s="296" t="s">
        <v>135</v>
      </c>
      <c r="M6" s="296"/>
      <c r="N6" s="296"/>
      <c r="O6" s="296"/>
      <c r="P6" s="296"/>
      <c r="Q6" s="296"/>
      <c r="R6" s="296"/>
      <c r="S6" s="296"/>
      <c r="T6" s="297"/>
      <c r="U6" s="270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 t="s">
        <v>141</v>
      </c>
      <c r="AL6" s="268"/>
      <c r="AM6" s="268"/>
      <c r="AN6" s="268"/>
      <c r="AO6" s="268"/>
      <c r="AP6" s="268"/>
      <c r="AQ6" s="268"/>
      <c r="AR6" s="268"/>
      <c r="AS6" s="269"/>
      <c r="AT6" s="270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301"/>
      <c r="BK6" s="298"/>
      <c r="BL6" s="298"/>
      <c r="BM6" s="298"/>
      <c r="BN6" s="298"/>
      <c r="BO6" s="298"/>
      <c r="BP6" s="298"/>
      <c r="BQ6" s="298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298"/>
      <c r="DY6" s="298"/>
      <c r="DZ6" s="298"/>
      <c r="EA6" s="298"/>
      <c r="EB6" s="298"/>
      <c r="EC6" s="298"/>
      <c r="ED6" s="298"/>
      <c r="EE6" s="299"/>
    </row>
    <row r="7" spans="1:135" ht="16.5" customHeight="1">
      <c r="A7" s="290"/>
      <c r="B7" s="291"/>
      <c r="C7" s="291"/>
      <c r="D7" s="291"/>
      <c r="E7" s="291"/>
      <c r="F7" s="291"/>
      <c r="G7" s="291"/>
      <c r="H7" s="291"/>
      <c r="I7" s="291"/>
      <c r="J7" s="291"/>
      <c r="K7" s="292"/>
      <c r="L7" s="268"/>
      <c r="M7" s="268"/>
      <c r="N7" s="268"/>
      <c r="O7" s="268"/>
      <c r="P7" s="268"/>
      <c r="Q7" s="268"/>
      <c r="R7" s="268"/>
      <c r="S7" s="268"/>
      <c r="T7" s="269"/>
      <c r="U7" s="270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 t="s">
        <v>142</v>
      </c>
      <c r="AL7" s="268"/>
      <c r="AM7" s="268"/>
      <c r="AN7" s="268"/>
      <c r="AO7" s="268"/>
      <c r="AP7" s="268"/>
      <c r="AQ7" s="268"/>
      <c r="AR7" s="268"/>
      <c r="AS7" s="269"/>
      <c r="AT7" s="270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301"/>
      <c r="BK7" s="298"/>
      <c r="BL7" s="298"/>
      <c r="BM7" s="298"/>
      <c r="BN7" s="298"/>
      <c r="BO7" s="298"/>
      <c r="BP7" s="298"/>
      <c r="BQ7" s="298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298"/>
      <c r="DY7" s="298"/>
      <c r="DZ7" s="298"/>
      <c r="EA7" s="298"/>
      <c r="EB7" s="298"/>
      <c r="EC7" s="298"/>
      <c r="ED7" s="298"/>
      <c r="EE7" s="299"/>
    </row>
    <row r="8" spans="1:135" ht="16.5" customHeight="1">
      <c r="A8" s="293"/>
      <c r="B8" s="294"/>
      <c r="C8" s="294"/>
      <c r="D8" s="294"/>
      <c r="E8" s="294"/>
      <c r="F8" s="294"/>
      <c r="G8" s="294"/>
      <c r="H8" s="294"/>
      <c r="I8" s="294"/>
      <c r="J8" s="294"/>
      <c r="K8" s="295"/>
      <c r="L8" s="268"/>
      <c r="M8" s="268"/>
      <c r="N8" s="268"/>
      <c r="O8" s="268"/>
      <c r="P8" s="268"/>
      <c r="Q8" s="268"/>
      <c r="R8" s="268"/>
      <c r="S8" s="268"/>
      <c r="T8" s="269"/>
      <c r="U8" s="270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 t="s">
        <v>143</v>
      </c>
      <c r="AL8" s="268"/>
      <c r="AM8" s="268"/>
      <c r="AN8" s="268"/>
      <c r="AO8" s="268"/>
      <c r="AP8" s="268"/>
      <c r="AQ8" s="268"/>
      <c r="AR8" s="268"/>
      <c r="AS8" s="269"/>
      <c r="AT8" s="270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79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1"/>
    </row>
    <row r="9" spans="1:135" ht="15" customHeight="1">
      <c r="A9" s="82"/>
      <c r="B9" s="83"/>
      <c r="C9" s="83"/>
      <c r="D9" s="83"/>
      <c r="E9" s="83"/>
      <c r="F9" s="83"/>
      <c r="G9" s="83"/>
      <c r="H9" s="83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</row>
    <row r="10" spans="1:135" ht="16.5" customHeight="1">
      <c r="A10" s="215" t="s">
        <v>146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7"/>
      <c r="AT10" s="82"/>
      <c r="AU10" s="215" t="s">
        <v>152</v>
      </c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7"/>
      <c r="CM10" s="77"/>
      <c r="CN10" s="215" t="s">
        <v>1532</v>
      </c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  <c r="DP10" s="216"/>
      <c r="DQ10" s="216"/>
      <c r="DR10" s="216"/>
      <c r="DS10" s="216"/>
      <c r="DT10" s="216"/>
      <c r="DU10" s="216"/>
      <c r="DV10" s="216"/>
      <c r="DW10" s="216"/>
      <c r="DX10" s="216"/>
      <c r="DY10" s="216"/>
      <c r="DZ10" s="216"/>
      <c r="EA10" s="216"/>
      <c r="EB10" s="216"/>
      <c r="EC10" s="216"/>
      <c r="ED10" s="216"/>
      <c r="EE10" s="217"/>
    </row>
    <row r="11" spans="1:135" ht="15" customHeight="1">
      <c r="A11" s="218" t="str">
        <f>Language!B131</f>
        <v>7 W Fragen 
(Falls Feld beschrieben werden soll, Feld markieren und auf "Entf" drücken um Link zu entfernen)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20"/>
      <c r="AT11" s="82"/>
      <c r="AU11" s="218" t="s">
        <v>1510</v>
      </c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20"/>
      <c r="CM11" s="77"/>
      <c r="CN11" s="278" t="s">
        <v>168</v>
      </c>
      <c r="CO11" s="279"/>
      <c r="CP11" s="279"/>
      <c r="CQ11" s="279"/>
      <c r="CR11" s="279"/>
      <c r="CS11" s="279"/>
      <c r="CT11" s="279"/>
      <c r="CU11" s="279"/>
      <c r="CV11" s="279"/>
      <c r="CW11" s="279"/>
      <c r="CX11" s="279"/>
      <c r="CY11" s="279"/>
      <c r="CZ11" s="279"/>
      <c r="DA11" s="279"/>
      <c r="DB11" s="279"/>
      <c r="DC11" s="279"/>
      <c r="DD11" s="279"/>
      <c r="DE11" s="279"/>
      <c r="DF11" s="279"/>
      <c r="DG11" s="279"/>
      <c r="DH11" s="279"/>
      <c r="DI11" s="279"/>
      <c r="DJ11" s="279"/>
      <c r="DK11" s="280"/>
      <c r="DL11" s="281" t="s">
        <v>148</v>
      </c>
      <c r="DM11" s="282"/>
      <c r="DN11" s="282"/>
      <c r="DO11" s="282"/>
      <c r="DP11" s="282"/>
      <c r="DQ11" s="282"/>
      <c r="DR11" s="282"/>
      <c r="DS11" s="282"/>
      <c r="DT11" s="282"/>
      <c r="DU11" s="283"/>
      <c r="DV11" s="284" t="s">
        <v>149</v>
      </c>
      <c r="DW11" s="285"/>
      <c r="DX11" s="285"/>
      <c r="DY11" s="285"/>
      <c r="DZ11" s="285"/>
      <c r="EA11" s="285"/>
      <c r="EB11" s="286"/>
      <c r="EC11" s="282" t="s">
        <v>32</v>
      </c>
      <c r="ED11" s="282"/>
      <c r="EE11" s="247"/>
    </row>
    <row r="12" spans="1:135" ht="15" customHeight="1">
      <c r="A12" s="221"/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3"/>
      <c r="AT12" s="82"/>
      <c r="AU12" s="221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3"/>
      <c r="CM12" s="77"/>
      <c r="CN12" s="249"/>
      <c r="CO12" s="250"/>
      <c r="CP12" s="250"/>
      <c r="CQ12" s="250"/>
      <c r="CR12" s="250"/>
      <c r="CS12" s="250"/>
      <c r="CT12" s="250"/>
      <c r="CU12" s="250"/>
      <c r="CV12" s="250"/>
      <c r="CW12" s="250"/>
      <c r="CX12" s="250"/>
      <c r="CY12" s="250"/>
      <c r="CZ12" s="250"/>
      <c r="DA12" s="250"/>
      <c r="DB12" s="250"/>
      <c r="DC12" s="250"/>
      <c r="DD12" s="250"/>
      <c r="DE12" s="250"/>
      <c r="DF12" s="250"/>
      <c r="DG12" s="250"/>
      <c r="DH12" s="250"/>
      <c r="DI12" s="250"/>
      <c r="DJ12" s="250"/>
      <c r="DK12" s="251"/>
      <c r="DL12" s="255"/>
      <c r="DM12" s="248"/>
      <c r="DN12" s="248"/>
      <c r="DO12" s="248"/>
      <c r="DP12" s="248"/>
      <c r="DQ12" s="248"/>
      <c r="DR12" s="248"/>
      <c r="DS12" s="248"/>
      <c r="DT12" s="248"/>
      <c r="DU12" s="256"/>
      <c r="DV12" s="212"/>
      <c r="DW12" s="213"/>
      <c r="DX12" s="213"/>
      <c r="DY12" s="213"/>
      <c r="DZ12" s="213"/>
      <c r="EA12" s="213"/>
      <c r="EB12" s="214"/>
      <c r="EC12" s="247"/>
      <c r="ED12" s="248"/>
      <c r="EE12" s="248"/>
    </row>
    <row r="13" spans="1:135" ht="13.5" customHeight="1">
      <c r="A13" s="221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3"/>
      <c r="AT13" s="82"/>
      <c r="AU13" s="221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3"/>
      <c r="CM13" s="77"/>
      <c r="CN13" s="252"/>
      <c r="CO13" s="253"/>
      <c r="CP13" s="253"/>
      <c r="CQ13" s="253"/>
      <c r="CR13" s="253"/>
      <c r="CS13" s="253"/>
      <c r="CT13" s="253"/>
      <c r="CU13" s="253"/>
      <c r="CV13" s="253"/>
      <c r="CW13" s="253"/>
      <c r="CX13" s="253"/>
      <c r="CY13" s="253"/>
      <c r="CZ13" s="253"/>
      <c r="DA13" s="253"/>
      <c r="DB13" s="253"/>
      <c r="DC13" s="253"/>
      <c r="DD13" s="253"/>
      <c r="DE13" s="253"/>
      <c r="DF13" s="253"/>
      <c r="DG13" s="253"/>
      <c r="DH13" s="253"/>
      <c r="DI13" s="253"/>
      <c r="DJ13" s="253"/>
      <c r="DK13" s="254"/>
      <c r="DL13" s="255"/>
      <c r="DM13" s="248"/>
      <c r="DN13" s="248"/>
      <c r="DO13" s="248"/>
      <c r="DP13" s="248"/>
      <c r="DQ13" s="248"/>
      <c r="DR13" s="248"/>
      <c r="DS13" s="248"/>
      <c r="DT13" s="248"/>
      <c r="DU13" s="256"/>
      <c r="DV13" s="212"/>
      <c r="DW13" s="213"/>
      <c r="DX13" s="213"/>
      <c r="DY13" s="213"/>
      <c r="DZ13" s="213"/>
      <c r="EA13" s="213"/>
      <c r="EB13" s="214"/>
      <c r="EC13" s="247"/>
      <c r="ED13" s="248"/>
      <c r="EE13" s="248"/>
    </row>
    <row r="14" spans="1:135" ht="15" customHeight="1">
      <c r="A14" s="221"/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3"/>
      <c r="AT14" s="82"/>
      <c r="AU14" s="221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3"/>
      <c r="CM14" s="77"/>
      <c r="CN14" s="249"/>
      <c r="CO14" s="250"/>
      <c r="CP14" s="250"/>
      <c r="CQ14" s="250"/>
      <c r="CR14" s="250"/>
      <c r="CS14" s="250"/>
      <c r="CT14" s="250"/>
      <c r="CU14" s="250"/>
      <c r="CV14" s="250"/>
      <c r="CW14" s="250"/>
      <c r="CX14" s="250"/>
      <c r="CY14" s="250"/>
      <c r="CZ14" s="250"/>
      <c r="DA14" s="250"/>
      <c r="DB14" s="250"/>
      <c r="DC14" s="250"/>
      <c r="DD14" s="250"/>
      <c r="DE14" s="250"/>
      <c r="DF14" s="250"/>
      <c r="DG14" s="250"/>
      <c r="DH14" s="250"/>
      <c r="DI14" s="250"/>
      <c r="DJ14" s="250"/>
      <c r="DK14" s="251"/>
      <c r="DL14" s="255"/>
      <c r="DM14" s="248"/>
      <c r="DN14" s="248"/>
      <c r="DO14" s="248"/>
      <c r="DP14" s="248"/>
      <c r="DQ14" s="248"/>
      <c r="DR14" s="248"/>
      <c r="DS14" s="248"/>
      <c r="DT14" s="248"/>
      <c r="DU14" s="256"/>
      <c r="DV14" s="212"/>
      <c r="DW14" s="213"/>
      <c r="DX14" s="213"/>
      <c r="DY14" s="213"/>
      <c r="DZ14" s="213"/>
      <c r="EA14" s="213"/>
      <c r="EB14" s="214"/>
      <c r="EC14" s="247"/>
      <c r="ED14" s="248"/>
      <c r="EE14" s="248"/>
    </row>
    <row r="15" spans="1:135" ht="15" customHeight="1">
      <c r="A15" s="221"/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3"/>
      <c r="AT15" s="82"/>
      <c r="AU15" s="221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3"/>
      <c r="CM15" s="77"/>
      <c r="CN15" s="252"/>
      <c r="CO15" s="253"/>
      <c r="CP15" s="253"/>
      <c r="CQ15" s="253"/>
      <c r="CR15" s="253"/>
      <c r="CS15" s="253"/>
      <c r="CT15" s="253"/>
      <c r="CU15" s="253"/>
      <c r="CV15" s="253"/>
      <c r="CW15" s="253"/>
      <c r="CX15" s="253"/>
      <c r="CY15" s="253"/>
      <c r="CZ15" s="253"/>
      <c r="DA15" s="253"/>
      <c r="DB15" s="253"/>
      <c r="DC15" s="253"/>
      <c r="DD15" s="253"/>
      <c r="DE15" s="253"/>
      <c r="DF15" s="253"/>
      <c r="DG15" s="253"/>
      <c r="DH15" s="253"/>
      <c r="DI15" s="253"/>
      <c r="DJ15" s="253"/>
      <c r="DK15" s="254"/>
      <c r="DL15" s="255"/>
      <c r="DM15" s="248"/>
      <c r="DN15" s="248"/>
      <c r="DO15" s="248"/>
      <c r="DP15" s="248"/>
      <c r="DQ15" s="248"/>
      <c r="DR15" s="248"/>
      <c r="DS15" s="248"/>
      <c r="DT15" s="248"/>
      <c r="DU15" s="256"/>
      <c r="DV15" s="212"/>
      <c r="DW15" s="213"/>
      <c r="DX15" s="213"/>
      <c r="DY15" s="213"/>
      <c r="DZ15" s="213"/>
      <c r="EA15" s="213"/>
      <c r="EB15" s="214"/>
      <c r="EC15" s="247"/>
      <c r="ED15" s="248"/>
      <c r="EE15" s="248"/>
    </row>
    <row r="16" spans="1:135" ht="15" customHeight="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3"/>
      <c r="AT16" s="82"/>
      <c r="AU16" s="221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3"/>
      <c r="CM16" s="77"/>
      <c r="CN16" s="249"/>
      <c r="CO16" s="250"/>
      <c r="CP16" s="250"/>
      <c r="CQ16" s="250"/>
      <c r="CR16" s="250"/>
      <c r="CS16" s="250"/>
      <c r="CT16" s="250"/>
      <c r="CU16" s="250"/>
      <c r="CV16" s="250"/>
      <c r="CW16" s="250"/>
      <c r="CX16" s="250"/>
      <c r="CY16" s="250"/>
      <c r="CZ16" s="250"/>
      <c r="DA16" s="250"/>
      <c r="DB16" s="250"/>
      <c r="DC16" s="250"/>
      <c r="DD16" s="250"/>
      <c r="DE16" s="250"/>
      <c r="DF16" s="250"/>
      <c r="DG16" s="250"/>
      <c r="DH16" s="250"/>
      <c r="DI16" s="250"/>
      <c r="DJ16" s="250"/>
      <c r="DK16" s="251"/>
      <c r="DL16" s="255"/>
      <c r="DM16" s="248"/>
      <c r="DN16" s="248"/>
      <c r="DO16" s="248"/>
      <c r="DP16" s="248"/>
      <c r="DQ16" s="248"/>
      <c r="DR16" s="248"/>
      <c r="DS16" s="248"/>
      <c r="DT16" s="248"/>
      <c r="DU16" s="256"/>
      <c r="DV16" s="212"/>
      <c r="DW16" s="213"/>
      <c r="DX16" s="213"/>
      <c r="DY16" s="213"/>
      <c r="DZ16" s="213"/>
      <c r="EA16" s="213"/>
      <c r="EB16" s="214"/>
      <c r="EC16" s="247"/>
      <c r="ED16" s="248"/>
      <c r="EE16" s="248"/>
    </row>
    <row r="17" spans="1:135" ht="15" customHeight="1">
      <c r="A17" s="221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3"/>
      <c r="AT17" s="82"/>
      <c r="AU17" s="221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3"/>
      <c r="CM17" s="77"/>
      <c r="CN17" s="252"/>
      <c r="CO17" s="253"/>
      <c r="CP17" s="253"/>
      <c r="CQ17" s="253"/>
      <c r="CR17" s="253"/>
      <c r="CS17" s="253"/>
      <c r="CT17" s="253"/>
      <c r="CU17" s="253"/>
      <c r="CV17" s="253"/>
      <c r="CW17" s="253"/>
      <c r="CX17" s="253"/>
      <c r="CY17" s="253"/>
      <c r="CZ17" s="253"/>
      <c r="DA17" s="253"/>
      <c r="DB17" s="253"/>
      <c r="DC17" s="253"/>
      <c r="DD17" s="253"/>
      <c r="DE17" s="253"/>
      <c r="DF17" s="253"/>
      <c r="DG17" s="253"/>
      <c r="DH17" s="253"/>
      <c r="DI17" s="253"/>
      <c r="DJ17" s="253"/>
      <c r="DK17" s="254"/>
      <c r="DL17" s="255"/>
      <c r="DM17" s="248"/>
      <c r="DN17" s="248"/>
      <c r="DO17" s="248"/>
      <c r="DP17" s="248"/>
      <c r="DQ17" s="248"/>
      <c r="DR17" s="248"/>
      <c r="DS17" s="248"/>
      <c r="DT17" s="248"/>
      <c r="DU17" s="256"/>
      <c r="DV17" s="212"/>
      <c r="DW17" s="213"/>
      <c r="DX17" s="213"/>
      <c r="DY17" s="213"/>
      <c r="DZ17" s="213"/>
      <c r="EA17" s="213"/>
      <c r="EB17" s="214"/>
      <c r="EC17" s="247"/>
      <c r="ED17" s="248"/>
      <c r="EE17" s="248"/>
    </row>
    <row r="18" spans="1:135" ht="15" customHeight="1">
      <c r="A18" s="221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3"/>
      <c r="AT18" s="82"/>
      <c r="AU18" s="221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3"/>
      <c r="CM18" s="77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</row>
    <row r="19" spans="1:135" ht="15" customHeight="1">
      <c r="A19" s="221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3"/>
      <c r="AT19" s="82"/>
      <c r="AU19" s="221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3"/>
      <c r="CM19" s="77"/>
      <c r="CN19" s="215" t="s">
        <v>186</v>
      </c>
      <c r="CO19" s="216"/>
      <c r="CP19" s="216"/>
      <c r="CQ19" s="216"/>
      <c r="CR19" s="216"/>
      <c r="CS19" s="216"/>
      <c r="CT19" s="216"/>
      <c r="CU19" s="216"/>
      <c r="CV19" s="216"/>
      <c r="CW19" s="216"/>
      <c r="CX19" s="216"/>
      <c r="CY19" s="216"/>
      <c r="CZ19" s="216"/>
      <c r="DA19" s="216"/>
      <c r="DB19" s="216"/>
      <c r="DC19" s="216"/>
      <c r="DD19" s="216"/>
      <c r="DE19" s="216"/>
      <c r="DF19" s="216"/>
      <c r="DG19" s="216"/>
      <c r="DH19" s="216"/>
      <c r="DI19" s="216"/>
      <c r="DJ19" s="216"/>
      <c r="DK19" s="216"/>
      <c r="DL19" s="216"/>
      <c r="DM19" s="216"/>
      <c r="DN19" s="216"/>
      <c r="DO19" s="216"/>
      <c r="DP19" s="216"/>
      <c r="DQ19" s="216"/>
      <c r="DR19" s="216"/>
      <c r="DS19" s="216"/>
      <c r="DT19" s="216"/>
      <c r="DU19" s="216"/>
      <c r="DV19" s="216"/>
      <c r="DW19" s="216"/>
      <c r="DX19" s="216"/>
      <c r="DY19" s="216"/>
      <c r="DZ19" s="216"/>
      <c r="EA19" s="216"/>
      <c r="EB19" s="216"/>
      <c r="EC19" s="216"/>
      <c r="ED19" s="216"/>
      <c r="EE19" s="217"/>
    </row>
    <row r="20" spans="1:135" ht="15" customHeight="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3"/>
      <c r="AT20" s="82"/>
      <c r="AU20" s="221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3"/>
      <c r="CM20" s="82"/>
      <c r="CN20" s="227"/>
      <c r="CO20" s="228"/>
      <c r="CP20" s="228"/>
      <c r="CQ20" s="228"/>
      <c r="CR20" s="228"/>
      <c r="CS20" s="228"/>
      <c r="CT20" s="228"/>
      <c r="CU20" s="228"/>
      <c r="CV20" s="228"/>
      <c r="CW20" s="228"/>
      <c r="CX20" s="228"/>
      <c r="CY20" s="228"/>
      <c r="CZ20" s="228"/>
      <c r="DA20" s="228"/>
      <c r="DB20" s="228"/>
      <c r="DC20" s="228"/>
      <c r="DD20" s="228"/>
      <c r="DE20" s="228"/>
      <c r="DF20" s="228"/>
      <c r="DG20" s="228"/>
      <c r="DH20" s="228"/>
      <c r="DI20" s="228"/>
      <c r="DJ20" s="228"/>
      <c r="DK20" s="228"/>
      <c r="DL20" s="228"/>
      <c r="DM20" s="228"/>
      <c r="DN20" s="228"/>
      <c r="DO20" s="228"/>
      <c r="DP20" s="228"/>
      <c r="DQ20" s="228"/>
      <c r="DR20" s="228"/>
      <c r="DS20" s="228"/>
      <c r="DT20" s="228"/>
      <c r="DU20" s="228"/>
      <c r="DV20" s="228"/>
      <c r="DW20" s="228"/>
      <c r="DX20" s="228"/>
      <c r="DY20" s="228"/>
      <c r="DZ20" s="228"/>
      <c r="EA20" s="228"/>
      <c r="EB20" s="228"/>
      <c r="EC20" s="228"/>
      <c r="ED20" s="228"/>
      <c r="EE20" s="311"/>
    </row>
    <row r="21" spans="1:135" ht="15" customHeight="1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3"/>
      <c r="AT21" s="82"/>
      <c r="AU21" s="221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3"/>
      <c r="CM21" s="82"/>
      <c r="CN21" s="312"/>
      <c r="CO21" s="313"/>
      <c r="CP21" s="313"/>
      <c r="CQ21" s="313"/>
      <c r="CR21" s="313"/>
      <c r="CS21" s="313"/>
      <c r="CT21" s="313"/>
      <c r="CU21" s="313"/>
      <c r="CV21" s="313"/>
      <c r="CW21" s="313"/>
      <c r="CX21" s="313"/>
      <c r="CY21" s="313"/>
      <c r="CZ21" s="313"/>
      <c r="DA21" s="313"/>
      <c r="DB21" s="313"/>
      <c r="DC21" s="313"/>
      <c r="DD21" s="313"/>
      <c r="DE21" s="313"/>
      <c r="DF21" s="313"/>
      <c r="DG21" s="313"/>
      <c r="DH21" s="313"/>
      <c r="DI21" s="313"/>
      <c r="DJ21" s="313"/>
      <c r="DK21" s="313"/>
      <c r="DL21" s="313"/>
      <c r="DM21" s="313"/>
      <c r="DN21" s="313"/>
      <c r="DO21" s="313"/>
      <c r="DP21" s="313"/>
      <c r="DQ21" s="313"/>
      <c r="DR21" s="313"/>
      <c r="DS21" s="313"/>
      <c r="DT21" s="313"/>
      <c r="DU21" s="313"/>
      <c r="DV21" s="313"/>
      <c r="DW21" s="313"/>
      <c r="DX21" s="313"/>
      <c r="DY21" s="313"/>
      <c r="DZ21" s="313"/>
      <c r="EA21" s="313"/>
      <c r="EB21" s="313"/>
      <c r="EC21" s="313"/>
      <c r="ED21" s="313"/>
      <c r="EE21" s="314"/>
    </row>
    <row r="22" spans="1:135" ht="15" customHeight="1">
      <c r="A22" s="221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3"/>
      <c r="AT22" s="82"/>
      <c r="AU22" s="221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3"/>
      <c r="CM22" s="82"/>
      <c r="CN22" s="312"/>
      <c r="CO22" s="313"/>
      <c r="CP22" s="313"/>
      <c r="CQ22" s="313"/>
      <c r="CR22" s="313"/>
      <c r="CS22" s="313"/>
      <c r="CT22" s="313"/>
      <c r="CU22" s="313"/>
      <c r="CV22" s="313"/>
      <c r="CW22" s="313"/>
      <c r="CX22" s="313"/>
      <c r="CY22" s="313"/>
      <c r="CZ22" s="313"/>
      <c r="DA22" s="313"/>
      <c r="DB22" s="313"/>
      <c r="DC22" s="313"/>
      <c r="DD22" s="313"/>
      <c r="DE22" s="313"/>
      <c r="DF22" s="313"/>
      <c r="DG22" s="313"/>
      <c r="DH22" s="313"/>
      <c r="DI22" s="313"/>
      <c r="DJ22" s="313"/>
      <c r="DK22" s="313"/>
      <c r="DL22" s="313"/>
      <c r="DM22" s="313"/>
      <c r="DN22" s="313"/>
      <c r="DO22" s="313"/>
      <c r="DP22" s="313"/>
      <c r="DQ22" s="313"/>
      <c r="DR22" s="313"/>
      <c r="DS22" s="313"/>
      <c r="DT22" s="313"/>
      <c r="DU22" s="313"/>
      <c r="DV22" s="313"/>
      <c r="DW22" s="313"/>
      <c r="DX22" s="313"/>
      <c r="DY22" s="313"/>
      <c r="DZ22" s="313"/>
      <c r="EA22" s="313"/>
      <c r="EB22" s="313"/>
      <c r="EC22" s="313"/>
      <c r="ED22" s="313"/>
      <c r="EE22" s="314"/>
    </row>
    <row r="23" spans="1:135" ht="15" customHeight="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3"/>
      <c r="AT23" s="82"/>
      <c r="AU23" s="221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3"/>
      <c r="CM23" s="82"/>
      <c r="CN23" s="312"/>
      <c r="CO23" s="313"/>
      <c r="CP23" s="313"/>
      <c r="CQ23" s="313"/>
      <c r="CR23" s="313"/>
      <c r="CS23" s="313"/>
      <c r="CT23" s="313"/>
      <c r="CU23" s="313"/>
      <c r="CV23" s="313"/>
      <c r="CW23" s="313"/>
      <c r="CX23" s="313"/>
      <c r="CY23" s="313"/>
      <c r="CZ23" s="313"/>
      <c r="DA23" s="313"/>
      <c r="DB23" s="313"/>
      <c r="DC23" s="313"/>
      <c r="DD23" s="313"/>
      <c r="DE23" s="313"/>
      <c r="DF23" s="313"/>
      <c r="DG23" s="313"/>
      <c r="DH23" s="313"/>
      <c r="DI23" s="313"/>
      <c r="DJ23" s="313"/>
      <c r="DK23" s="313"/>
      <c r="DL23" s="313"/>
      <c r="DM23" s="313"/>
      <c r="DN23" s="313"/>
      <c r="DO23" s="313"/>
      <c r="DP23" s="313"/>
      <c r="DQ23" s="313"/>
      <c r="DR23" s="313"/>
      <c r="DS23" s="313"/>
      <c r="DT23" s="313"/>
      <c r="DU23" s="313"/>
      <c r="DV23" s="313"/>
      <c r="DW23" s="313"/>
      <c r="DX23" s="313"/>
      <c r="DY23" s="313"/>
      <c r="DZ23" s="313"/>
      <c r="EA23" s="313"/>
      <c r="EB23" s="313"/>
      <c r="EC23" s="313"/>
      <c r="ED23" s="313"/>
      <c r="EE23" s="314"/>
    </row>
    <row r="24" spans="1:135" ht="15" customHeight="1">
      <c r="A24" s="221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3"/>
      <c r="AT24" s="82"/>
      <c r="AU24" s="224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6"/>
      <c r="CM24" s="82"/>
      <c r="CN24" s="312"/>
      <c r="CO24" s="313"/>
      <c r="CP24" s="313"/>
      <c r="CQ24" s="313"/>
      <c r="CR24" s="313"/>
      <c r="CS24" s="313"/>
      <c r="CT24" s="313"/>
      <c r="CU24" s="313"/>
      <c r="CV24" s="313"/>
      <c r="CW24" s="313"/>
      <c r="CX24" s="313"/>
      <c r="CY24" s="313"/>
      <c r="CZ24" s="313"/>
      <c r="DA24" s="313"/>
      <c r="DB24" s="313"/>
      <c r="DC24" s="313"/>
      <c r="DD24" s="313"/>
      <c r="DE24" s="313"/>
      <c r="DF24" s="313"/>
      <c r="DG24" s="313"/>
      <c r="DH24" s="313"/>
      <c r="DI24" s="313"/>
      <c r="DJ24" s="313"/>
      <c r="DK24" s="313"/>
      <c r="DL24" s="313"/>
      <c r="DM24" s="313"/>
      <c r="DN24" s="313"/>
      <c r="DO24" s="313"/>
      <c r="DP24" s="313"/>
      <c r="DQ24" s="313"/>
      <c r="DR24" s="313"/>
      <c r="DS24" s="313"/>
      <c r="DT24" s="313"/>
      <c r="DU24" s="313"/>
      <c r="DV24" s="313"/>
      <c r="DW24" s="313"/>
      <c r="DX24" s="313"/>
      <c r="DY24" s="313"/>
      <c r="DZ24" s="313"/>
      <c r="EA24" s="313"/>
      <c r="EB24" s="313"/>
      <c r="EC24" s="313"/>
      <c r="ED24" s="313"/>
      <c r="EE24" s="314"/>
    </row>
    <row r="25" spans="1:135" ht="15" customHeight="1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3"/>
      <c r="AT25" s="82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82"/>
      <c r="CN25" s="312"/>
      <c r="CO25" s="313"/>
      <c r="CP25" s="313"/>
      <c r="CQ25" s="313"/>
      <c r="CR25" s="313"/>
      <c r="CS25" s="313"/>
      <c r="CT25" s="313"/>
      <c r="CU25" s="313"/>
      <c r="CV25" s="313"/>
      <c r="CW25" s="313"/>
      <c r="CX25" s="313"/>
      <c r="CY25" s="313"/>
      <c r="CZ25" s="313"/>
      <c r="DA25" s="313"/>
      <c r="DB25" s="313"/>
      <c r="DC25" s="313"/>
      <c r="DD25" s="313"/>
      <c r="DE25" s="313"/>
      <c r="DF25" s="313"/>
      <c r="DG25" s="313"/>
      <c r="DH25" s="313"/>
      <c r="DI25" s="313"/>
      <c r="DJ25" s="313"/>
      <c r="DK25" s="313"/>
      <c r="DL25" s="313"/>
      <c r="DM25" s="313"/>
      <c r="DN25" s="313"/>
      <c r="DO25" s="313"/>
      <c r="DP25" s="313"/>
      <c r="DQ25" s="313"/>
      <c r="DR25" s="313"/>
      <c r="DS25" s="313"/>
      <c r="DT25" s="313"/>
      <c r="DU25" s="313"/>
      <c r="DV25" s="313"/>
      <c r="DW25" s="313"/>
      <c r="DX25" s="313"/>
      <c r="DY25" s="313"/>
      <c r="DZ25" s="313"/>
      <c r="EA25" s="313"/>
      <c r="EB25" s="313"/>
      <c r="EC25" s="313"/>
      <c r="ED25" s="313"/>
      <c r="EE25" s="314"/>
    </row>
    <row r="26" spans="1:135" ht="15" customHeight="1">
      <c r="A26" s="221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3"/>
      <c r="AT26" s="85"/>
      <c r="AU26" s="215" t="s">
        <v>153</v>
      </c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7"/>
      <c r="CM26" s="85"/>
      <c r="CN26" s="312"/>
      <c r="CO26" s="313"/>
      <c r="CP26" s="313"/>
      <c r="CQ26" s="313"/>
      <c r="CR26" s="313"/>
      <c r="CS26" s="313"/>
      <c r="CT26" s="313"/>
      <c r="CU26" s="313"/>
      <c r="CV26" s="313"/>
      <c r="CW26" s="313"/>
      <c r="CX26" s="313"/>
      <c r="CY26" s="313"/>
      <c r="CZ26" s="313"/>
      <c r="DA26" s="313"/>
      <c r="DB26" s="313"/>
      <c r="DC26" s="313"/>
      <c r="DD26" s="313"/>
      <c r="DE26" s="313"/>
      <c r="DF26" s="313"/>
      <c r="DG26" s="313"/>
      <c r="DH26" s="313"/>
      <c r="DI26" s="313"/>
      <c r="DJ26" s="313"/>
      <c r="DK26" s="313"/>
      <c r="DL26" s="313"/>
      <c r="DM26" s="313"/>
      <c r="DN26" s="313"/>
      <c r="DO26" s="313"/>
      <c r="DP26" s="313"/>
      <c r="DQ26" s="313"/>
      <c r="DR26" s="313"/>
      <c r="DS26" s="313"/>
      <c r="DT26" s="313"/>
      <c r="DU26" s="313"/>
      <c r="DV26" s="313"/>
      <c r="DW26" s="313"/>
      <c r="DX26" s="313"/>
      <c r="DY26" s="313"/>
      <c r="DZ26" s="313"/>
      <c r="EA26" s="313"/>
      <c r="EB26" s="313"/>
      <c r="EC26" s="313"/>
      <c r="ED26" s="313"/>
      <c r="EE26" s="314"/>
    </row>
    <row r="27" spans="1:135" ht="15" customHeight="1">
      <c r="A27" s="221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3"/>
      <c r="AT27" s="85"/>
      <c r="AU27" s="263" t="s">
        <v>302</v>
      </c>
      <c r="AV27" s="264"/>
      <c r="AW27" s="264"/>
      <c r="AX27" s="264"/>
      <c r="AY27" s="264"/>
      <c r="AZ27" s="264"/>
      <c r="BA27" s="264"/>
      <c r="BB27" s="264"/>
      <c r="BC27" s="264"/>
      <c r="BD27" s="264"/>
      <c r="BE27" s="264"/>
      <c r="BF27" s="264"/>
      <c r="BG27" s="264"/>
      <c r="BH27" s="264"/>
      <c r="BI27" s="264"/>
      <c r="BJ27" s="264"/>
      <c r="BK27" s="264"/>
      <c r="BL27" s="264"/>
      <c r="BM27" s="264"/>
      <c r="BN27" s="264"/>
      <c r="BO27" s="264"/>
      <c r="BP27" s="264"/>
      <c r="BQ27" s="264"/>
      <c r="BR27" s="264"/>
      <c r="BS27" s="264"/>
      <c r="BT27" s="264"/>
      <c r="BU27" s="264"/>
      <c r="BV27" s="264"/>
      <c r="BW27" s="264"/>
      <c r="BX27" s="264"/>
      <c r="BY27" s="264"/>
      <c r="BZ27" s="264"/>
      <c r="CA27" s="264"/>
      <c r="CB27" s="264"/>
      <c r="CC27" s="264"/>
      <c r="CD27" s="264"/>
      <c r="CE27" s="264"/>
      <c r="CF27" s="264"/>
      <c r="CG27" s="264"/>
      <c r="CH27" s="264"/>
      <c r="CI27" s="264"/>
      <c r="CJ27" s="264"/>
      <c r="CK27" s="264"/>
      <c r="CL27" s="265"/>
      <c r="CM27" s="85"/>
      <c r="CN27" s="312"/>
      <c r="CO27" s="313"/>
      <c r="CP27" s="313"/>
      <c r="CQ27" s="313"/>
      <c r="CR27" s="313"/>
      <c r="CS27" s="313"/>
      <c r="CT27" s="313"/>
      <c r="CU27" s="313"/>
      <c r="CV27" s="313"/>
      <c r="CW27" s="313"/>
      <c r="CX27" s="313"/>
      <c r="CY27" s="313"/>
      <c r="CZ27" s="313"/>
      <c r="DA27" s="313"/>
      <c r="DB27" s="313"/>
      <c r="DC27" s="313"/>
      <c r="DD27" s="313"/>
      <c r="DE27" s="313"/>
      <c r="DF27" s="313"/>
      <c r="DG27" s="313"/>
      <c r="DH27" s="313"/>
      <c r="DI27" s="313"/>
      <c r="DJ27" s="313"/>
      <c r="DK27" s="313"/>
      <c r="DL27" s="313"/>
      <c r="DM27" s="313"/>
      <c r="DN27" s="313"/>
      <c r="DO27" s="313"/>
      <c r="DP27" s="313"/>
      <c r="DQ27" s="313"/>
      <c r="DR27" s="313"/>
      <c r="DS27" s="313"/>
      <c r="DT27" s="313"/>
      <c r="DU27" s="313"/>
      <c r="DV27" s="313"/>
      <c r="DW27" s="313"/>
      <c r="DX27" s="313"/>
      <c r="DY27" s="313"/>
      <c r="DZ27" s="313"/>
      <c r="EA27" s="313"/>
      <c r="EB27" s="313"/>
      <c r="EC27" s="313"/>
      <c r="ED27" s="313"/>
      <c r="EE27" s="314"/>
    </row>
    <row r="28" spans="1:135" ht="15" customHeight="1">
      <c r="A28" s="221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3"/>
      <c r="AT28" s="85"/>
      <c r="AU28" s="302" t="str">
        <f>Language!B90</f>
        <v>5 Mal Warum fragen
(Falls Feld beschrieben werden soll, Feld markieren und auf "Entf" drücken um Link zu entfernen)</v>
      </c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4"/>
      <c r="CM28" s="85"/>
      <c r="CN28" s="312"/>
      <c r="CO28" s="313"/>
      <c r="CP28" s="313"/>
      <c r="CQ28" s="313"/>
      <c r="CR28" s="313"/>
      <c r="CS28" s="313"/>
      <c r="CT28" s="313"/>
      <c r="CU28" s="313"/>
      <c r="CV28" s="313"/>
      <c r="CW28" s="313"/>
      <c r="CX28" s="313"/>
      <c r="CY28" s="313"/>
      <c r="CZ28" s="313"/>
      <c r="DA28" s="313"/>
      <c r="DB28" s="313"/>
      <c r="DC28" s="313"/>
      <c r="DD28" s="313"/>
      <c r="DE28" s="313"/>
      <c r="DF28" s="313"/>
      <c r="DG28" s="313"/>
      <c r="DH28" s="313"/>
      <c r="DI28" s="313"/>
      <c r="DJ28" s="313"/>
      <c r="DK28" s="313"/>
      <c r="DL28" s="313"/>
      <c r="DM28" s="313"/>
      <c r="DN28" s="313"/>
      <c r="DO28" s="313"/>
      <c r="DP28" s="313"/>
      <c r="DQ28" s="313"/>
      <c r="DR28" s="313"/>
      <c r="DS28" s="313"/>
      <c r="DT28" s="313"/>
      <c r="DU28" s="313"/>
      <c r="DV28" s="313"/>
      <c r="DW28" s="313"/>
      <c r="DX28" s="313"/>
      <c r="DY28" s="313"/>
      <c r="DZ28" s="313"/>
      <c r="EA28" s="313"/>
      <c r="EB28" s="313"/>
      <c r="EC28" s="313"/>
      <c r="ED28" s="313"/>
      <c r="EE28" s="314"/>
    </row>
    <row r="29" spans="1:135" ht="15" customHeight="1">
      <c r="A29" s="221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3"/>
      <c r="AT29" s="85"/>
      <c r="AU29" s="305"/>
      <c r="AV29" s="306"/>
      <c r="AW29" s="306"/>
      <c r="AX29" s="306"/>
      <c r="AY29" s="306"/>
      <c r="AZ29" s="306"/>
      <c r="BA29" s="306"/>
      <c r="BB29" s="306"/>
      <c r="BC29" s="306"/>
      <c r="BD29" s="306"/>
      <c r="BE29" s="306"/>
      <c r="BF29" s="306"/>
      <c r="BG29" s="306"/>
      <c r="BH29" s="306"/>
      <c r="BI29" s="306"/>
      <c r="BJ29" s="306"/>
      <c r="BK29" s="306"/>
      <c r="BL29" s="306"/>
      <c r="BM29" s="306"/>
      <c r="BN29" s="306"/>
      <c r="BO29" s="306"/>
      <c r="BP29" s="306"/>
      <c r="BQ29" s="306"/>
      <c r="BR29" s="306"/>
      <c r="BS29" s="306"/>
      <c r="BT29" s="306"/>
      <c r="BU29" s="306"/>
      <c r="BV29" s="306"/>
      <c r="BW29" s="306"/>
      <c r="BX29" s="306"/>
      <c r="BY29" s="306"/>
      <c r="BZ29" s="306"/>
      <c r="CA29" s="306"/>
      <c r="CB29" s="306"/>
      <c r="CC29" s="306"/>
      <c r="CD29" s="306"/>
      <c r="CE29" s="306"/>
      <c r="CF29" s="306"/>
      <c r="CG29" s="306"/>
      <c r="CH29" s="306"/>
      <c r="CI29" s="306"/>
      <c r="CJ29" s="306"/>
      <c r="CK29" s="306"/>
      <c r="CL29" s="307"/>
      <c r="CM29" s="85"/>
      <c r="CN29" s="312"/>
      <c r="CO29" s="313"/>
      <c r="CP29" s="313"/>
      <c r="CQ29" s="313"/>
      <c r="CR29" s="313"/>
      <c r="CS29" s="313"/>
      <c r="CT29" s="313"/>
      <c r="CU29" s="313"/>
      <c r="CV29" s="313"/>
      <c r="CW29" s="313"/>
      <c r="CX29" s="313"/>
      <c r="CY29" s="313"/>
      <c r="CZ29" s="313"/>
      <c r="DA29" s="313"/>
      <c r="DB29" s="313"/>
      <c r="DC29" s="313"/>
      <c r="DD29" s="313"/>
      <c r="DE29" s="313"/>
      <c r="DF29" s="313"/>
      <c r="DG29" s="313"/>
      <c r="DH29" s="313"/>
      <c r="DI29" s="313"/>
      <c r="DJ29" s="313"/>
      <c r="DK29" s="313"/>
      <c r="DL29" s="313"/>
      <c r="DM29" s="313"/>
      <c r="DN29" s="313"/>
      <c r="DO29" s="313"/>
      <c r="DP29" s="313"/>
      <c r="DQ29" s="313"/>
      <c r="DR29" s="313"/>
      <c r="DS29" s="313"/>
      <c r="DT29" s="313"/>
      <c r="DU29" s="313"/>
      <c r="DV29" s="313"/>
      <c r="DW29" s="313"/>
      <c r="DX29" s="313"/>
      <c r="DY29" s="313"/>
      <c r="DZ29" s="313"/>
      <c r="EA29" s="313"/>
      <c r="EB29" s="313"/>
      <c r="EC29" s="313"/>
      <c r="ED29" s="313"/>
      <c r="EE29" s="314"/>
    </row>
    <row r="30" spans="1:135" ht="15" customHeight="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6"/>
      <c r="AT30" s="85"/>
      <c r="AU30" s="305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6"/>
      <c r="BG30" s="306"/>
      <c r="BH30" s="306"/>
      <c r="BI30" s="306"/>
      <c r="BJ30" s="306"/>
      <c r="BK30" s="306"/>
      <c r="BL30" s="306"/>
      <c r="BM30" s="306"/>
      <c r="BN30" s="306"/>
      <c r="BO30" s="306"/>
      <c r="BP30" s="306"/>
      <c r="BQ30" s="306"/>
      <c r="BR30" s="306"/>
      <c r="BS30" s="306"/>
      <c r="BT30" s="306"/>
      <c r="BU30" s="306"/>
      <c r="BV30" s="306"/>
      <c r="BW30" s="306"/>
      <c r="BX30" s="306"/>
      <c r="BY30" s="306"/>
      <c r="BZ30" s="306"/>
      <c r="CA30" s="306"/>
      <c r="CB30" s="306"/>
      <c r="CC30" s="306"/>
      <c r="CD30" s="306"/>
      <c r="CE30" s="306"/>
      <c r="CF30" s="306"/>
      <c r="CG30" s="306"/>
      <c r="CH30" s="306"/>
      <c r="CI30" s="306"/>
      <c r="CJ30" s="306"/>
      <c r="CK30" s="306"/>
      <c r="CL30" s="307"/>
      <c r="CM30" s="85"/>
      <c r="CN30" s="312"/>
      <c r="CO30" s="313"/>
      <c r="CP30" s="313"/>
      <c r="CQ30" s="313"/>
      <c r="CR30" s="313"/>
      <c r="CS30" s="313"/>
      <c r="CT30" s="313"/>
      <c r="CU30" s="313"/>
      <c r="CV30" s="313"/>
      <c r="CW30" s="313"/>
      <c r="CX30" s="313"/>
      <c r="CY30" s="313"/>
      <c r="CZ30" s="313"/>
      <c r="DA30" s="313"/>
      <c r="DB30" s="313"/>
      <c r="DC30" s="313"/>
      <c r="DD30" s="313"/>
      <c r="DE30" s="313"/>
      <c r="DF30" s="313"/>
      <c r="DG30" s="313"/>
      <c r="DH30" s="313"/>
      <c r="DI30" s="313"/>
      <c r="DJ30" s="313"/>
      <c r="DK30" s="313"/>
      <c r="DL30" s="313"/>
      <c r="DM30" s="313"/>
      <c r="DN30" s="313"/>
      <c r="DO30" s="313"/>
      <c r="DP30" s="313"/>
      <c r="DQ30" s="313"/>
      <c r="DR30" s="313"/>
      <c r="DS30" s="313"/>
      <c r="DT30" s="313"/>
      <c r="DU30" s="313"/>
      <c r="DV30" s="313"/>
      <c r="DW30" s="313"/>
      <c r="DX30" s="313"/>
      <c r="DY30" s="313"/>
      <c r="DZ30" s="313"/>
      <c r="EA30" s="313"/>
      <c r="EB30" s="313"/>
      <c r="EC30" s="313"/>
      <c r="ED30" s="313"/>
      <c r="EE30" s="314"/>
    </row>
    <row r="31" spans="1:135" ht="15" customHeight="1">
      <c r="A31" s="341" t="s">
        <v>147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3"/>
      <c r="Z31" s="325" t="s">
        <v>148</v>
      </c>
      <c r="AA31" s="326"/>
      <c r="AB31" s="326"/>
      <c r="AC31" s="326"/>
      <c r="AD31" s="326"/>
      <c r="AE31" s="326"/>
      <c r="AF31" s="326"/>
      <c r="AG31" s="326"/>
      <c r="AH31" s="326"/>
      <c r="AI31" s="327"/>
      <c r="AJ31" s="257" t="s">
        <v>149</v>
      </c>
      <c r="AK31" s="258"/>
      <c r="AL31" s="258"/>
      <c r="AM31" s="258"/>
      <c r="AN31" s="258"/>
      <c r="AO31" s="258"/>
      <c r="AP31" s="259"/>
      <c r="AQ31" s="260" t="s">
        <v>32</v>
      </c>
      <c r="AR31" s="261"/>
      <c r="AS31" s="262"/>
      <c r="AT31" s="85"/>
      <c r="AU31" s="305"/>
      <c r="AV31" s="306"/>
      <c r="AW31" s="306"/>
      <c r="AX31" s="306"/>
      <c r="AY31" s="306"/>
      <c r="AZ31" s="306"/>
      <c r="BA31" s="306"/>
      <c r="BB31" s="306"/>
      <c r="BC31" s="306"/>
      <c r="BD31" s="306"/>
      <c r="BE31" s="306"/>
      <c r="BF31" s="306"/>
      <c r="BG31" s="306"/>
      <c r="BH31" s="306"/>
      <c r="BI31" s="306"/>
      <c r="BJ31" s="306"/>
      <c r="BK31" s="306"/>
      <c r="BL31" s="306"/>
      <c r="BM31" s="306"/>
      <c r="BN31" s="306"/>
      <c r="BO31" s="306"/>
      <c r="BP31" s="306"/>
      <c r="BQ31" s="306"/>
      <c r="BR31" s="306"/>
      <c r="BS31" s="306"/>
      <c r="BT31" s="306"/>
      <c r="BU31" s="306"/>
      <c r="BV31" s="306"/>
      <c r="BW31" s="306"/>
      <c r="BX31" s="306"/>
      <c r="BY31" s="306"/>
      <c r="BZ31" s="306"/>
      <c r="CA31" s="306"/>
      <c r="CB31" s="306"/>
      <c r="CC31" s="306"/>
      <c r="CD31" s="306"/>
      <c r="CE31" s="306"/>
      <c r="CF31" s="306"/>
      <c r="CG31" s="306"/>
      <c r="CH31" s="306"/>
      <c r="CI31" s="306"/>
      <c r="CJ31" s="306"/>
      <c r="CK31" s="306"/>
      <c r="CL31" s="307"/>
      <c r="CM31" s="85"/>
      <c r="CN31" s="312"/>
      <c r="CO31" s="313"/>
      <c r="CP31" s="313"/>
      <c r="CQ31" s="313"/>
      <c r="CR31" s="313"/>
      <c r="CS31" s="313"/>
      <c r="CT31" s="313"/>
      <c r="CU31" s="313"/>
      <c r="CV31" s="313"/>
      <c r="CW31" s="313"/>
      <c r="CX31" s="313"/>
      <c r="CY31" s="313"/>
      <c r="CZ31" s="313"/>
      <c r="DA31" s="313"/>
      <c r="DB31" s="313"/>
      <c r="DC31" s="313"/>
      <c r="DD31" s="313"/>
      <c r="DE31" s="313"/>
      <c r="DF31" s="313"/>
      <c r="DG31" s="313"/>
      <c r="DH31" s="313"/>
      <c r="DI31" s="313"/>
      <c r="DJ31" s="313"/>
      <c r="DK31" s="313"/>
      <c r="DL31" s="313"/>
      <c r="DM31" s="313"/>
      <c r="DN31" s="313"/>
      <c r="DO31" s="313"/>
      <c r="DP31" s="313"/>
      <c r="DQ31" s="313"/>
      <c r="DR31" s="313"/>
      <c r="DS31" s="313"/>
      <c r="DT31" s="313"/>
      <c r="DU31" s="313"/>
      <c r="DV31" s="313"/>
      <c r="DW31" s="313"/>
      <c r="DX31" s="313"/>
      <c r="DY31" s="313"/>
      <c r="DZ31" s="313"/>
      <c r="EA31" s="313"/>
      <c r="EB31" s="313"/>
      <c r="EC31" s="313"/>
      <c r="ED31" s="313"/>
      <c r="EE31" s="314"/>
    </row>
    <row r="32" spans="1:135" ht="15" customHeight="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9"/>
      <c r="Z32" s="233"/>
      <c r="AA32" s="228"/>
      <c r="AB32" s="228"/>
      <c r="AC32" s="228"/>
      <c r="AD32" s="228"/>
      <c r="AE32" s="228"/>
      <c r="AF32" s="228"/>
      <c r="AG32" s="228"/>
      <c r="AH32" s="228"/>
      <c r="AI32" s="229"/>
      <c r="AJ32" s="235"/>
      <c r="AK32" s="236"/>
      <c r="AL32" s="236"/>
      <c r="AM32" s="236"/>
      <c r="AN32" s="236"/>
      <c r="AO32" s="236"/>
      <c r="AP32" s="237"/>
      <c r="AQ32" s="241"/>
      <c r="AR32" s="242"/>
      <c r="AS32" s="243"/>
      <c r="AT32" s="85"/>
      <c r="AU32" s="305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6"/>
      <c r="BG32" s="306"/>
      <c r="BH32" s="306"/>
      <c r="BI32" s="306"/>
      <c r="BJ32" s="306"/>
      <c r="BK32" s="306"/>
      <c r="BL32" s="306"/>
      <c r="BM32" s="306"/>
      <c r="BN32" s="306"/>
      <c r="BO32" s="306"/>
      <c r="BP32" s="306"/>
      <c r="BQ32" s="306"/>
      <c r="BR32" s="306"/>
      <c r="BS32" s="306"/>
      <c r="BT32" s="306"/>
      <c r="BU32" s="306"/>
      <c r="BV32" s="306"/>
      <c r="BW32" s="306"/>
      <c r="BX32" s="306"/>
      <c r="BY32" s="306"/>
      <c r="BZ32" s="306"/>
      <c r="CA32" s="306"/>
      <c r="CB32" s="306"/>
      <c r="CC32" s="306"/>
      <c r="CD32" s="306"/>
      <c r="CE32" s="306"/>
      <c r="CF32" s="306"/>
      <c r="CG32" s="306"/>
      <c r="CH32" s="306"/>
      <c r="CI32" s="306"/>
      <c r="CJ32" s="306"/>
      <c r="CK32" s="306"/>
      <c r="CL32" s="307"/>
      <c r="CM32" s="85"/>
      <c r="CN32" s="312"/>
      <c r="CO32" s="313"/>
      <c r="CP32" s="313"/>
      <c r="CQ32" s="313"/>
      <c r="CR32" s="313"/>
      <c r="CS32" s="313"/>
      <c r="CT32" s="313"/>
      <c r="CU32" s="313"/>
      <c r="CV32" s="313"/>
      <c r="CW32" s="313"/>
      <c r="CX32" s="313"/>
      <c r="CY32" s="313"/>
      <c r="CZ32" s="313"/>
      <c r="DA32" s="313"/>
      <c r="DB32" s="313"/>
      <c r="DC32" s="313"/>
      <c r="DD32" s="313"/>
      <c r="DE32" s="313"/>
      <c r="DF32" s="313"/>
      <c r="DG32" s="313"/>
      <c r="DH32" s="313"/>
      <c r="DI32" s="313"/>
      <c r="DJ32" s="313"/>
      <c r="DK32" s="313"/>
      <c r="DL32" s="313"/>
      <c r="DM32" s="313"/>
      <c r="DN32" s="313"/>
      <c r="DO32" s="313"/>
      <c r="DP32" s="313"/>
      <c r="DQ32" s="313"/>
      <c r="DR32" s="313"/>
      <c r="DS32" s="313"/>
      <c r="DT32" s="313"/>
      <c r="DU32" s="313"/>
      <c r="DV32" s="313"/>
      <c r="DW32" s="313"/>
      <c r="DX32" s="313"/>
      <c r="DY32" s="313"/>
      <c r="DZ32" s="313"/>
      <c r="EA32" s="313"/>
      <c r="EB32" s="313"/>
      <c r="EC32" s="313"/>
      <c r="ED32" s="313"/>
      <c r="EE32" s="314"/>
    </row>
    <row r="33" spans="1:135" ht="15" customHeight="1">
      <c r="A33" s="230"/>
      <c r="B33" s="231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31"/>
      <c r="P33" s="231"/>
      <c r="Q33" s="231"/>
      <c r="R33" s="231"/>
      <c r="S33" s="231"/>
      <c r="T33" s="231"/>
      <c r="U33" s="231"/>
      <c r="V33" s="231"/>
      <c r="W33" s="231"/>
      <c r="X33" s="231"/>
      <c r="Y33" s="232"/>
      <c r="Z33" s="234"/>
      <c r="AA33" s="231"/>
      <c r="AB33" s="231"/>
      <c r="AC33" s="231"/>
      <c r="AD33" s="231"/>
      <c r="AE33" s="231"/>
      <c r="AF33" s="231"/>
      <c r="AG33" s="231"/>
      <c r="AH33" s="231"/>
      <c r="AI33" s="232"/>
      <c r="AJ33" s="238"/>
      <c r="AK33" s="239"/>
      <c r="AL33" s="239"/>
      <c r="AM33" s="239"/>
      <c r="AN33" s="239"/>
      <c r="AO33" s="239"/>
      <c r="AP33" s="240"/>
      <c r="AQ33" s="244"/>
      <c r="AR33" s="245"/>
      <c r="AS33" s="246"/>
      <c r="AT33" s="85"/>
      <c r="AU33" s="305"/>
      <c r="AV33" s="306"/>
      <c r="AW33" s="306"/>
      <c r="AX33" s="306"/>
      <c r="AY33" s="306"/>
      <c r="AZ33" s="306"/>
      <c r="BA33" s="306"/>
      <c r="BB33" s="306"/>
      <c r="BC33" s="306"/>
      <c r="BD33" s="306"/>
      <c r="BE33" s="306"/>
      <c r="BF33" s="306"/>
      <c r="BG33" s="306"/>
      <c r="BH33" s="306"/>
      <c r="BI33" s="306"/>
      <c r="BJ33" s="306"/>
      <c r="BK33" s="306"/>
      <c r="BL33" s="306"/>
      <c r="BM33" s="306"/>
      <c r="BN33" s="306"/>
      <c r="BO33" s="306"/>
      <c r="BP33" s="306"/>
      <c r="BQ33" s="306"/>
      <c r="BR33" s="306"/>
      <c r="BS33" s="306"/>
      <c r="BT33" s="306"/>
      <c r="BU33" s="306"/>
      <c r="BV33" s="306"/>
      <c r="BW33" s="306"/>
      <c r="BX33" s="306"/>
      <c r="BY33" s="306"/>
      <c r="BZ33" s="306"/>
      <c r="CA33" s="306"/>
      <c r="CB33" s="306"/>
      <c r="CC33" s="306"/>
      <c r="CD33" s="306"/>
      <c r="CE33" s="306"/>
      <c r="CF33" s="306"/>
      <c r="CG33" s="306"/>
      <c r="CH33" s="306"/>
      <c r="CI33" s="306"/>
      <c r="CJ33" s="306"/>
      <c r="CK33" s="306"/>
      <c r="CL33" s="307"/>
      <c r="CM33" s="85"/>
      <c r="CN33" s="312"/>
      <c r="CO33" s="313"/>
      <c r="CP33" s="313"/>
      <c r="CQ33" s="313"/>
      <c r="CR33" s="313"/>
      <c r="CS33" s="313"/>
      <c r="CT33" s="313"/>
      <c r="CU33" s="313"/>
      <c r="CV33" s="313"/>
      <c r="CW33" s="313"/>
      <c r="CX33" s="313"/>
      <c r="CY33" s="313"/>
      <c r="CZ33" s="313"/>
      <c r="DA33" s="313"/>
      <c r="DB33" s="313"/>
      <c r="DC33" s="313"/>
      <c r="DD33" s="313"/>
      <c r="DE33" s="313"/>
      <c r="DF33" s="313"/>
      <c r="DG33" s="313"/>
      <c r="DH33" s="313"/>
      <c r="DI33" s="313"/>
      <c r="DJ33" s="313"/>
      <c r="DK33" s="313"/>
      <c r="DL33" s="313"/>
      <c r="DM33" s="313"/>
      <c r="DN33" s="313"/>
      <c r="DO33" s="313"/>
      <c r="DP33" s="313"/>
      <c r="DQ33" s="313"/>
      <c r="DR33" s="313"/>
      <c r="DS33" s="313"/>
      <c r="DT33" s="313"/>
      <c r="DU33" s="313"/>
      <c r="DV33" s="313"/>
      <c r="DW33" s="313"/>
      <c r="DX33" s="313"/>
      <c r="DY33" s="313"/>
      <c r="DZ33" s="313"/>
      <c r="EA33" s="313"/>
      <c r="EB33" s="313"/>
      <c r="EC33" s="313"/>
      <c r="ED33" s="313"/>
      <c r="EE33" s="314"/>
    </row>
    <row r="34" spans="1:135" ht="15" customHeight="1">
      <c r="A34" s="227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9"/>
      <c r="Z34" s="233"/>
      <c r="AA34" s="228"/>
      <c r="AB34" s="228"/>
      <c r="AC34" s="228"/>
      <c r="AD34" s="228"/>
      <c r="AE34" s="228"/>
      <c r="AF34" s="228"/>
      <c r="AG34" s="228"/>
      <c r="AH34" s="228"/>
      <c r="AI34" s="229"/>
      <c r="AJ34" s="235"/>
      <c r="AK34" s="236"/>
      <c r="AL34" s="236"/>
      <c r="AM34" s="236"/>
      <c r="AN34" s="236"/>
      <c r="AO34" s="236"/>
      <c r="AP34" s="237"/>
      <c r="AQ34" s="241"/>
      <c r="AR34" s="242"/>
      <c r="AS34" s="243"/>
      <c r="AT34" s="85"/>
      <c r="AU34" s="305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6"/>
      <c r="BG34" s="306"/>
      <c r="BH34" s="306"/>
      <c r="BI34" s="306"/>
      <c r="BJ34" s="306"/>
      <c r="BK34" s="306"/>
      <c r="BL34" s="306"/>
      <c r="BM34" s="306"/>
      <c r="BN34" s="306"/>
      <c r="BO34" s="306"/>
      <c r="BP34" s="306"/>
      <c r="BQ34" s="306"/>
      <c r="BR34" s="306"/>
      <c r="BS34" s="306"/>
      <c r="BT34" s="306"/>
      <c r="BU34" s="306"/>
      <c r="BV34" s="306"/>
      <c r="BW34" s="306"/>
      <c r="BX34" s="306"/>
      <c r="BY34" s="306"/>
      <c r="BZ34" s="306"/>
      <c r="CA34" s="306"/>
      <c r="CB34" s="306"/>
      <c r="CC34" s="306"/>
      <c r="CD34" s="306"/>
      <c r="CE34" s="306"/>
      <c r="CF34" s="306"/>
      <c r="CG34" s="306"/>
      <c r="CH34" s="306"/>
      <c r="CI34" s="306"/>
      <c r="CJ34" s="306"/>
      <c r="CK34" s="306"/>
      <c r="CL34" s="307"/>
      <c r="CM34" s="85"/>
      <c r="CN34" s="312"/>
      <c r="CO34" s="313"/>
      <c r="CP34" s="313"/>
      <c r="CQ34" s="313"/>
      <c r="CR34" s="313"/>
      <c r="CS34" s="313"/>
      <c r="CT34" s="313"/>
      <c r="CU34" s="313"/>
      <c r="CV34" s="313"/>
      <c r="CW34" s="313"/>
      <c r="CX34" s="313"/>
      <c r="CY34" s="313"/>
      <c r="CZ34" s="313"/>
      <c r="DA34" s="313"/>
      <c r="DB34" s="313"/>
      <c r="DC34" s="313"/>
      <c r="DD34" s="313"/>
      <c r="DE34" s="313"/>
      <c r="DF34" s="313"/>
      <c r="DG34" s="313"/>
      <c r="DH34" s="313"/>
      <c r="DI34" s="313"/>
      <c r="DJ34" s="313"/>
      <c r="DK34" s="313"/>
      <c r="DL34" s="313"/>
      <c r="DM34" s="313"/>
      <c r="DN34" s="313"/>
      <c r="DO34" s="313"/>
      <c r="DP34" s="313"/>
      <c r="DQ34" s="313"/>
      <c r="DR34" s="313"/>
      <c r="DS34" s="313"/>
      <c r="DT34" s="313"/>
      <c r="DU34" s="313"/>
      <c r="DV34" s="313"/>
      <c r="DW34" s="313"/>
      <c r="DX34" s="313"/>
      <c r="DY34" s="313"/>
      <c r="DZ34" s="313"/>
      <c r="EA34" s="313"/>
      <c r="EB34" s="313"/>
      <c r="EC34" s="313"/>
      <c r="ED34" s="313"/>
      <c r="EE34" s="314"/>
    </row>
    <row r="35" spans="1:135" ht="15" customHeight="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2"/>
      <c r="Z35" s="234"/>
      <c r="AA35" s="231"/>
      <c r="AB35" s="231"/>
      <c r="AC35" s="231"/>
      <c r="AD35" s="231"/>
      <c r="AE35" s="231"/>
      <c r="AF35" s="231"/>
      <c r="AG35" s="231"/>
      <c r="AH35" s="231"/>
      <c r="AI35" s="232"/>
      <c r="AJ35" s="238"/>
      <c r="AK35" s="239"/>
      <c r="AL35" s="239"/>
      <c r="AM35" s="239"/>
      <c r="AN35" s="239"/>
      <c r="AO35" s="239"/>
      <c r="AP35" s="240"/>
      <c r="AQ35" s="244"/>
      <c r="AR35" s="245"/>
      <c r="AS35" s="246"/>
      <c r="AT35" s="85"/>
      <c r="AU35" s="305"/>
      <c r="AV35" s="306"/>
      <c r="AW35" s="306"/>
      <c r="AX35" s="306"/>
      <c r="AY35" s="306"/>
      <c r="AZ35" s="306"/>
      <c r="BA35" s="306"/>
      <c r="BB35" s="306"/>
      <c r="BC35" s="306"/>
      <c r="BD35" s="306"/>
      <c r="BE35" s="306"/>
      <c r="BF35" s="306"/>
      <c r="BG35" s="306"/>
      <c r="BH35" s="306"/>
      <c r="BI35" s="306"/>
      <c r="BJ35" s="306"/>
      <c r="BK35" s="306"/>
      <c r="BL35" s="306"/>
      <c r="BM35" s="306"/>
      <c r="BN35" s="306"/>
      <c r="BO35" s="306"/>
      <c r="BP35" s="306"/>
      <c r="BQ35" s="306"/>
      <c r="BR35" s="306"/>
      <c r="BS35" s="306"/>
      <c r="BT35" s="306"/>
      <c r="BU35" s="306"/>
      <c r="BV35" s="306"/>
      <c r="BW35" s="306"/>
      <c r="BX35" s="306"/>
      <c r="BY35" s="306"/>
      <c r="BZ35" s="306"/>
      <c r="CA35" s="306"/>
      <c r="CB35" s="306"/>
      <c r="CC35" s="306"/>
      <c r="CD35" s="306"/>
      <c r="CE35" s="306"/>
      <c r="CF35" s="306"/>
      <c r="CG35" s="306"/>
      <c r="CH35" s="306"/>
      <c r="CI35" s="306"/>
      <c r="CJ35" s="306"/>
      <c r="CK35" s="306"/>
      <c r="CL35" s="307"/>
      <c r="CM35" s="85"/>
      <c r="CN35" s="312"/>
      <c r="CO35" s="313"/>
      <c r="CP35" s="313"/>
      <c r="CQ35" s="313"/>
      <c r="CR35" s="313"/>
      <c r="CS35" s="313"/>
      <c r="CT35" s="313"/>
      <c r="CU35" s="313"/>
      <c r="CV35" s="313"/>
      <c r="CW35" s="313"/>
      <c r="CX35" s="313"/>
      <c r="CY35" s="313"/>
      <c r="CZ35" s="313"/>
      <c r="DA35" s="313"/>
      <c r="DB35" s="313"/>
      <c r="DC35" s="313"/>
      <c r="DD35" s="313"/>
      <c r="DE35" s="313"/>
      <c r="DF35" s="313"/>
      <c r="DG35" s="313"/>
      <c r="DH35" s="313"/>
      <c r="DI35" s="313"/>
      <c r="DJ35" s="313"/>
      <c r="DK35" s="313"/>
      <c r="DL35" s="313"/>
      <c r="DM35" s="313"/>
      <c r="DN35" s="313"/>
      <c r="DO35" s="313"/>
      <c r="DP35" s="313"/>
      <c r="DQ35" s="313"/>
      <c r="DR35" s="313"/>
      <c r="DS35" s="313"/>
      <c r="DT35" s="313"/>
      <c r="DU35" s="313"/>
      <c r="DV35" s="313"/>
      <c r="DW35" s="313"/>
      <c r="DX35" s="313"/>
      <c r="DY35" s="313"/>
      <c r="DZ35" s="313"/>
      <c r="EA35" s="313"/>
      <c r="EB35" s="313"/>
      <c r="EC35" s="313"/>
      <c r="ED35" s="313"/>
      <c r="EE35" s="314"/>
    </row>
    <row r="36" spans="1:135" ht="15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5"/>
      <c r="AU36" s="305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6"/>
      <c r="BG36" s="306"/>
      <c r="BH36" s="306"/>
      <c r="BI36" s="306"/>
      <c r="BJ36" s="306"/>
      <c r="BK36" s="306"/>
      <c r="BL36" s="306"/>
      <c r="BM36" s="306"/>
      <c r="BN36" s="306"/>
      <c r="BO36" s="306"/>
      <c r="BP36" s="306"/>
      <c r="BQ36" s="306"/>
      <c r="BR36" s="306"/>
      <c r="BS36" s="306"/>
      <c r="BT36" s="306"/>
      <c r="BU36" s="306"/>
      <c r="BV36" s="306"/>
      <c r="BW36" s="306"/>
      <c r="BX36" s="306"/>
      <c r="BY36" s="306"/>
      <c r="BZ36" s="306"/>
      <c r="CA36" s="306"/>
      <c r="CB36" s="306"/>
      <c r="CC36" s="306"/>
      <c r="CD36" s="306"/>
      <c r="CE36" s="306"/>
      <c r="CF36" s="306"/>
      <c r="CG36" s="306"/>
      <c r="CH36" s="306"/>
      <c r="CI36" s="306"/>
      <c r="CJ36" s="306"/>
      <c r="CK36" s="306"/>
      <c r="CL36" s="307"/>
      <c r="CM36" s="85"/>
      <c r="CN36" s="312"/>
      <c r="CO36" s="313"/>
      <c r="CP36" s="313"/>
      <c r="CQ36" s="313"/>
      <c r="CR36" s="313"/>
      <c r="CS36" s="313"/>
      <c r="CT36" s="313"/>
      <c r="CU36" s="313"/>
      <c r="CV36" s="313"/>
      <c r="CW36" s="313"/>
      <c r="CX36" s="313"/>
      <c r="CY36" s="313"/>
      <c r="CZ36" s="313"/>
      <c r="DA36" s="313"/>
      <c r="DB36" s="313"/>
      <c r="DC36" s="313"/>
      <c r="DD36" s="313"/>
      <c r="DE36" s="313"/>
      <c r="DF36" s="313"/>
      <c r="DG36" s="313"/>
      <c r="DH36" s="313"/>
      <c r="DI36" s="313"/>
      <c r="DJ36" s="313"/>
      <c r="DK36" s="313"/>
      <c r="DL36" s="313"/>
      <c r="DM36" s="313"/>
      <c r="DN36" s="313"/>
      <c r="DO36" s="313"/>
      <c r="DP36" s="313"/>
      <c r="DQ36" s="313"/>
      <c r="DR36" s="313"/>
      <c r="DS36" s="313"/>
      <c r="DT36" s="313"/>
      <c r="DU36" s="313"/>
      <c r="DV36" s="313"/>
      <c r="DW36" s="313"/>
      <c r="DX36" s="313"/>
      <c r="DY36" s="313"/>
      <c r="DZ36" s="313"/>
      <c r="EA36" s="313"/>
      <c r="EB36" s="313"/>
      <c r="EC36" s="313"/>
      <c r="ED36" s="313"/>
      <c r="EE36" s="314"/>
    </row>
    <row r="37" spans="1:135" ht="15" customHeight="1">
      <c r="A37" s="215" t="s">
        <v>150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7"/>
      <c r="AT37" s="85"/>
      <c r="AU37" s="305"/>
      <c r="AV37" s="306"/>
      <c r="AW37" s="306"/>
      <c r="AX37" s="306"/>
      <c r="AY37" s="306"/>
      <c r="AZ37" s="306"/>
      <c r="BA37" s="306"/>
      <c r="BB37" s="306"/>
      <c r="BC37" s="306"/>
      <c r="BD37" s="306"/>
      <c r="BE37" s="306"/>
      <c r="BF37" s="306"/>
      <c r="BG37" s="306"/>
      <c r="BH37" s="306"/>
      <c r="BI37" s="306"/>
      <c r="BJ37" s="306"/>
      <c r="BK37" s="306"/>
      <c r="BL37" s="306"/>
      <c r="BM37" s="306"/>
      <c r="BN37" s="306"/>
      <c r="BO37" s="306"/>
      <c r="BP37" s="306"/>
      <c r="BQ37" s="306"/>
      <c r="BR37" s="306"/>
      <c r="BS37" s="306"/>
      <c r="BT37" s="306"/>
      <c r="BU37" s="306"/>
      <c r="BV37" s="306"/>
      <c r="BW37" s="306"/>
      <c r="BX37" s="306"/>
      <c r="BY37" s="306"/>
      <c r="BZ37" s="306"/>
      <c r="CA37" s="306"/>
      <c r="CB37" s="306"/>
      <c r="CC37" s="306"/>
      <c r="CD37" s="306"/>
      <c r="CE37" s="306"/>
      <c r="CF37" s="306"/>
      <c r="CG37" s="306"/>
      <c r="CH37" s="306"/>
      <c r="CI37" s="306"/>
      <c r="CJ37" s="306"/>
      <c r="CK37" s="306"/>
      <c r="CL37" s="307"/>
      <c r="CM37" s="85"/>
      <c r="CN37" s="312"/>
      <c r="CO37" s="313"/>
      <c r="CP37" s="313"/>
      <c r="CQ37" s="313"/>
      <c r="CR37" s="313"/>
      <c r="CS37" s="313"/>
      <c r="CT37" s="313"/>
      <c r="CU37" s="313"/>
      <c r="CV37" s="313"/>
      <c r="CW37" s="313"/>
      <c r="CX37" s="313"/>
      <c r="CY37" s="313"/>
      <c r="CZ37" s="313"/>
      <c r="DA37" s="313"/>
      <c r="DB37" s="313"/>
      <c r="DC37" s="313"/>
      <c r="DD37" s="313"/>
      <c r="DE37" s="313"/>
      <c r="DF37" s="313"/>
      <c r="DG37" s="313"/>
      <c r="DH37" s="313"/>
      <c r="DI37" s="313"/>
      <c r="DJ37" s="313"/>
      <c r="DK37" s="313"/>
      <c r="DL37" s="313"/>
      <c r="DM37" s="313"/>
      <c r="DN37" s="313"/>
      <c r="DO37" s="313"/>
      <c r="DP37" s="313"/>
      <c r="DQ37" s="313"/>
      <c r="DR37" s="313"/>
      <c r="DS37" s="313"/>
      <c r="DT37" s="313"/>
      <c r="DU37" s="313"/>
      <c r="DV37" s="313"/>
      <c r="DW37" s="313"/>
      <c r="DX37" s="313"/>
      <c r="DY37" s="313"/>
      <c r="DZ37" s="313"/>
      <c r="EA37" s="313"/>
      <c r="EB37" s="313"/>
      <c r="EC37" s="313"/>
      <c r="ED37" s="313"/>
      <c r="EE37" s="314"/>
    </row>
    <row r="38" spans="1:135" ht="15" customHeight="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29"/>
      <c r="L38" s="329"/>
      <c r="M38" s="329"/>
      <c r="N38" s="329"/>
      <c r="O38" s="329"/>
      <c r="P38" s="329"/>
      <c r="Q38" s="329"/>
      <c r="R38" s="329"/>
      <c r="S38" s="329"/>
      <c r="T38" s="329"/>
      <c r="U38" s="329"/>
      <c r="V38" s="329"/>
      <c r="W38" s="329"/>
      <c r="X38" s="329"/>
      <c r="Y38" s="329"/>
      <c r="Z38" s="329"/>
      <c r="AA38" s="329"/>
      <c r="AB38" s="329"/>
      <c r="AC38" s="329"/>
      <c r="AD38" s="329"/>
      <c r="AE38" s="329"/>
      <c r="AF38" s="329"/>
      <c r="AG38" s="329"/>
      <c r="AH38" s="329"/>
      <c r="AI38" s="329"/>
      <c r="AJ38" s="329"/>
      <c r="AK38" s="329"/>
      <c r="AL38" s="329"/>
      <c r="AM38" s="329"/>
      <c r="AN38" s="329"/>
      <c r="AO38" s="329"/>
      <c r="AP38" s="329"/>
      <c r="AQ38" s="329"/>
      <c r="AR38" s="329"/>
      <c r="AS38" s="330"/>
      <c r="AT38" s="85"/>
      <c r="AU38" s="305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6"/>
      <c r="BG38" s="306"/>
      <c r="BH38" s="306"/>
      <c r="BI38" s="306"/>
      <c r="BJ38" s="306"/>
      <c r="BK38" s="306"/>
      <c r="BL38" s="306"/>
      <c r="BM38" s="306"/>
      <c r="BN38" s="306"/>
      <c r="BO38" s="306"/>
      <c r="BP38" s="306"/>
      <c r="BQ38" s="306"/>
      <c r="BR38" s="306"/>
      <c r="BS38" s="306"/>
      <c r="BT38" s="306"/>
      <c r="BU38" s="306"/>
      <c r="BV38" s="306"/>
      <c r="BW38" s="306"/>
      <c r="BX38" s="306"/>
      <c r="BY38" s="306"/>
      <c r="BZ38" s="306"/>
      <c r="CA38" s="306"/>
      <c r="CB38" s="306"/>
      <c r="CC38" s="306"/>
      <c r="CD38" s="306"/>
      <c r="CE38" s="306"/>
      <c r="CF38" s="306"/>
      <c r="CG38" s="306"/>
      <c r="CH38" s="306"/>
      <c r="CI38" s="306"/>
      <c r="CJ38" s="306"/>
      <c r="CK38" s="306"/>
      <c r="CL38" s="307"/>
      <c r="CM38" s="85"/>
      <c r="CN38" s="312"/>
      <c r="CO38" s="313"/>
      <c r="CP38" s="313"/>
      <c r="CQ38" s="313"/>
      <c r="CR38" s="313"/>
      <c r="CS38" s="313"/>
      <c r="CT38" s="313"/>
      <c r="CU38" s="313"/>
      <c r="CV38" s="313"/>
      <c r="CW38" s="313"/>
      <c r="CX38" s="313"/>
      <c r="CY38" s="313"/>
      <c r="CZ38" s="313"/>
      <c r="DA38" s="313"/>
      <c r="DB38" s="313"/>
      <c r="DC38" s="313"/>
      <c r="DD38" s="313"/>
      <c r="DE38" s="313"/>
      <c r="DF38" s="313"/>
      <c r="DG38" s="313"/>
      <c r="DH38" s="313"/>
      <c r="DI38" s="313"/>
      <c r="DJ38" s="313"/>
      <c r="DK38" s="313"/>
      <c r="DL38" s="313"/>
      <c r="DM38" s="313"/>
      <c r="DN38" s="313"/>
      <c r="DO38" s="313"/>
      <c r="DP38" s="313"/>
      <c r="DQ38" s="313"/>
      <c r="DR38" s="313"/>
      <c r="DS38" s="313"/>
      <c r="DT38" s="313"/>
      <c r="DU38" s="313"/>
      <c r="DV38" s="313"/>
      <c r="DW38" s="313"/>
      <c r="DX38" s="313"/>
      <c r="DY38" s="313"/>
      <c r="DZ38" s="313"/>
      <c r="EA38" s="313"/>
      <c r="EB38" s="313"/>
      <c r="EC38" s="313"/>
      <c r="ED38" s="313"/>
      <c r="EE38" s="314"/>
    </row>
    <row r="39" spans="1:135" ht="15" customHeight="1">
      <c r="A39" s="331"/>
      <c r="B39" s="332"/>
      <c r="C39" s="332"/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2"/>
      <c r="AM39" s="332"/>
      <c r="AN39" s="332"/>
      <c r="AO39" s="332"/>
      <c r="AP39" s="332"/>
      <c r="AQ39" s="332"/>
      <c r="AR39" s="332"/>
      <c r="AS39" s="333"/>
      <c r="AT39" s="85"/>
      <c r="AU39" s="305"/>
      <c r="AV39" s="306"/>
      <c r="AW39" s="306"/>
      <c r="AX39" s="306"/>
      <c r="AY39" s="306"/>
      <c r="AZ39" s="306"/>
      <c r="BA39" s="306"/>
      <c r="BB39" s="306"/>
      <c r="BC39" s="306"/>
      <c r="BD39" s="306"/>
      <c r="BE39" s="306"/>
      <c r="BF39" s="306"/>
      <c r="BG39" s="306"/>
      <c r="BH39" s="306"/>
      <c r="BI39" s="306"/>
      <c r="BJ39" s="306"/>
      <c r="BK39" s="306"/>
      <c r="BL39" s="306"/>
      <c r="BM39" s="306"/>
      <c r="BN39" s="306"/>
      <c r="BO39" s="306"/>
      <c r="BP39" s="306"/>
      <c r="BQ39" s="306"/>
      <c r="BR39" s="306"/>
      <c r="BS39" s="306"/>
      <c r="BT39" s="306"/>
      <c r="BU39" s="306"/>
      <c r="BV39" s="306"/>
      <c r="BW39" s="306"/>
      <c r="BX39" s="306"/>
      <c r="BY39" s="306"/>
      <c r="BZ39" s="306"/>
      <c r="CA39" s="306"/>
      <c r="CB39" s="306"/>
      <c r="CC39" s="306"/>
      <c r="CD39" s="306"/>
      <c r="CE39" s="306"/>
      <c r="CF39" s="306"/>
      <c r="CG39" s="306"/>
      <c r="CH39" s="306"/>
      <c r="CI39" s="306"/>
      <c r="CJ39" s="306"/>
      <c r="CK39" s="306"/>
      <c r="CL39" s="307"/>
      <c r="CM39" s="85"/>
      <c r="CN39" s="312"/>
      <c r="CO39" s="313"/>
      <c r="CP39" s="313"/>
      <c r="CQ39" s="313"/>
      <c r="CR39" s="313"/>
      <c r="CS39" s="313"/>
      <c r="CT39" s="313"/>
      <c r="CU39" s="313"/>
      <c r="CV39" s="313"/>
      <c r="CW39" s="313"/>
      <c r="CX39" s="313"/>
      <c r="CY39" s="313"/>
      <c r="CZ39" s="313"/>
      <c r="DA39" s="313"/>
      <c r="DB39" s="313"/>
      <c r="DC39" s="313"/>
      <c r="DD39" s="313"/>
      <c r="DE39" s="313"/>
      <c r="DF39" s="313"/>
      <c r="DG39" s="313"/>
      <c r="DH39" s="313"/>
      <c r="DI39" s="313"/>
      <c r="DJ39" s="313"/>
      <c r="DK39" s="313"/>
      <c r="DL39" s="313"/>
      <c r="DM39" s="313"/>
      <c r="DN39" s="313"/>
      <c r="DO39" s="313"/>
      <c r="DP39" s="313"/>
      <c r="DQ39" s="313"/>
      <c r="DR39" s="313"/>
      <c r="DS39" s="313"/>
      <c r="DT39" s="313"/>
      <c r="DU39" s="313"/>
      <c r="DV39" s="313"/>
      <c r="DW39" s="313"/>
      <c r="DX39" s="313"/>
      <c r="DY39" s="313"/>
      <c r="DZ39" s="313"/>
      <c r="EA39" s="313"/>
      <c r="EB39" s="313"/>
      <c r="EC39" s="313"/>
      <c r="ED39" s="313"/>
      <c r="EE39" s="314"/>
    </row>
    <row r="40" spans="1:135" ht="15" customHeight="1">
      <c r="A40" s="331"/>
      <c r="B40" s="332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2"/>
      <c r="AN40" s="332"/>
      <c r="AO40" s="332"/>
      <c r="AP40" s="332"/>
      <c r="AQ40" s="332"/>
      <c r="AR40" s="332"/>
      <c r="AS40" s="333"/>
      <c r="AT40" s="85"/>
      <c r="AU40" s="305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6"/>
      <c r="BG40" s="306"/>
      <c r="BH40" s="306"/>
      <c r="BI40" s="306"/>
      <c r="BJ40" s="306"/>
      <c r="BK40" s="306"/>
      <c r="BL40" s="306"/>
      <c r="BM40" s="306"/>
      <c r="BN40" s="306"/>
      <c r="BO40" s="306"/>
      <c r="BP40" s="306"/>
      <c r="BQ40" s="306"/>
      <c r="BR40" s="306"/>
      <c r="BS40" s="306"/>
      <c r="BT40" s="306"/>
      <c r="BU40" s="306"/>
      <c r="BV40" s="306"/>
      <c r="BW40" s="306"/>
      <c r="BX40" s="306"/>
      <c r="BY40" s="306"/>
      <c r="BZ40" s="306"/>
      <c r="CA40" s="306"/>
      <c r="CB40" s="306"/>
      <c r="CC40" s="306"/>
      <c r="CD40" s="306"/>
      <c r="CE40" s="306"/>
      <c r="CF40" s="306"/>
      <c r="CG40" s="306"/>
      <c r="CH40" s="306"/>
      <c r="CI40" s="306"/>
      <c r="CJ40" s="306"/>
      <c r="CK40" s="306"/>
      <c r="CL40" s="307"/>
      <c r="CM40" s="85"/>
      <c r="CN40" s="230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315"/>
    </row>
    <row r="41" spans="1:135" ht="15" customHeight="1">
      <c r="A41" s="331"/>
      <c r="B41" s="332"/>
      <c r="C41" s="332"/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32"/>
      <c r="AJ41" s="332"/>
      <c r="AK41" s="332"/>
      <c r="AL41" s="332"/>
      <c r="AM41" s="332"/>
      <c r="AN41" s="332"/>
      <c r="AO41" s="332"/>
      <c r="AP41" s="332"/>
      <c r="AQ41" s="332"/>
      <c r="AR41" s="332"/>
      <c r="AS41" s="333"/>
      <c r="AT41" s="85"/>
      <c r="AU41" s="305"/>
      <c r="AV41" s="306"/>
      <c r="AW41" s="306"/>
      <c r="AX41" s="306"/>
      <c r="AY41" s="306"/>
      <c r="AZ41" s="306"/>
      <c r="BA41" s="306"/>
      <c r="BB41" s="306"/>
      <c r="BC41" s="306"/>
      <c r="BD41" s="306"/>
      <c r="BE41" s="306"/>
      <c r="BF41" s="306"/>
      <c r="BG41" s="306"/>
      <c r="BH41" s="306"/>
      <c r="BI41" s="306"/>
      <c r="BJ41" s="306"/>
      <c r="BK41" s="306"/>
      <c r="BL41" s="306"/>
      <c r="BM41" s="306"/>
      <c r="BN41" s="306"/>
      <c r="BO41" s="306"/>
      <c r="BP41" s="306"/>
      <c r="BQ41" s="306"/>
      <c r="BR41" s="306"/>
      <c r="BS41" s="306"/>
      <c r="BT41" s="306"/>
      <c r="BU41" s="306"/>
      <c r="BV41" s="306"/>
      <c r="BW41" s="306"/>
      <c r="BX41" s="306"/>
      <c r="BY41" s="306"/>
      <c r="BZ41" s="306"/>
      <c r="CA41" s="306"/>
      <c r="CB41" s="306"/>
      <c r="CC41" s="306"/>
      <c r="CD41" s="306"/>
      <c r="CE41" s="306"/>
      <c r="CF41" s="306"/>
      <c r="CG41" s="306"/>
      <c r="CH41" s="306"/>
      <c r="CI41" s="306"/>
      <c r="CJ41" s="306"/>
      <c r="CK41" s="306"/>
      <c r="CL41" s="307"/>
      <c r="CM41" s="85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</row>
    <row r="42" spans="1:135" ht="15" customHeight="1">
      <c r="A42" s="331"/>
      <c r="B42" s="332"/>
      <c r="C42" s="332"/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32"/>
      <c r="AJ42" s="332"/>
      <c r="AK42" s="332"/>
      <c r="AL42" s="332"/>
      <c r="AM42" s="332"/>
      <c r="AN42" s="332"/>
      <c r="AO42" s="332"/>
      <c r="AP42" s="332"/>
      <c r="AQ42" s="332"/>
      <c r="AR42" s="332"/>
      <c r="AS42" s="333"/>
      <c r="AT42" s="85"/>
      <c r="AU42" s="305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6"/>
      <c r="BG42" s="306"/>
      <c r="BH42" s="306"/>
      <c r="BI42" s="306"/>
      <c r="BJ42" s="306"/>
      <c r="BK42" s="306"/>
      <c r="BL42" s="306"/>
      <c r="BM42" s="306"/>
      <c r="BN42" s="306"/>
      <c r="BO42" s="306"/>
      <c r="BP42" s="306"/>
      <c r="BQ42" s="306"/>
      <c r="BR42" s="306"/>
      <c r="BS42" s="306"/>
      <c r="BT42" s="306"/>
      <c r="BU42" s="306"/>
      <c r="BV42" s="306"/>
      <c r="BW42" s="306"/>
      <c r="BX42" s="306"/>
      <c r="BY42" s="306"/>
      <c r="BZ42" s="306"/>
      <c r="CA42" s="306"/>
      <c r="CB42" s="306"/>
      <c r="CC42" s="306"/>
      <c r="CD42" s="306"/>
      <c r="CE42" s="306"/>
      <c r="CF42" s="306"/>
      <c r="CG42" s="306"/>
      <c r="CH42" s="306"/>
      <c r="CI42" s="306"/>
      <c r="CJ42" s="306"/>
      <c r="CK42" s="306"/>
      <c r="CL42" s="307"/>
      <c r="CM42" s="85"/>
      <c r="CN42" s="215" t="s">
        <v>189</v>
      </c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7"/>
    </row>
    <row r="43" spans="1:135" ht="15" customHeight="1">
      <c r="A43" s="331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  <c r="AL43" s="332"/>
      <c r="AM43" s="332"/>
      <c r="AN43" s="332"/>
      <c r="AO43" s="332"/>
      <c r="AP43" s="332"/>
      <c r="AQ43" s="332"/>
      <c r="AR43" s="332"/>
      <c r="AS43" s="333"/>
      <c r="AT43" s="85"/>
      <c r="AU43" s="305"/>
      <c r="AV43" s="306"/>
      <c r="AW43" s="306"/>
      <c r="AX43" s="306"/>
      <c r="AY43" s="306"/>
      <c r="AZ43" s="306"/>
      <c r="BA43" s="306"/>
      <c r="BB43" s="306"/>
      <c r="BC43" s="306"/>
      <c r="BD43" s="306"/>
      <c r="BE43" s="306"/>
      <c r="BF43" s="306"/>
      <c r="BG43" s="306"/>
      <c r="BH43" s="306"/>
      <c r="BI43" s="306"/>
      <c r="BJ43" s="306"/>
      <c r="BK43" s="306"/>
      <c r="BL43" s="306"/>
      <c r="BM43" s="306"/>
      <c r="BN43" s="306"/>
      <c r="BO43" s="306"/>
      <c r="BP43" s="306"/>
      <c r="BQ43" s="306"/>
      <c r="BR43" s="306"/>
      <c r="BS43" s="306"/>
      <c r="BT43" s="306"/>
      <c r="BU43" s="306"/>
      <c r="BV43" s="306"/>
      <c r="BW43" s="306"/>
      <c r="BX43" s="306"/>
      <c r="BY43" s="306"/>
      <c r="BZ43" s="306"/>
      <c r="CA43" s="306"/>
      <c r="CB43" s="306"/>
      <c r="CC43" s="306"/>
      <c r="CD43" s="306"/>
      <c r="CE43" s="306"/>
      <c r="CF43" s="306"/>
      <c r="CG43" s="306"/>
      <c r="CH43" s="306"/>
      <c r="CI43" s="306"/>
      <c r="CJ43" s="306"/>
      <c r="CK43" s="306"/>
      <c r="CL43" s="307"/>
      <c r="CM43" s="85"/>
      <c r="CN43" s="338" t="s">
        <v>161</v>
      </c>
      <c r="CO43" s="339"/>
      <c r="CP43" s="339"/>
      <c r="CQ43" s="339"/>
      <c r="CR43" s="339"/>
      <c r="CS43" s="339"/>
      <c r="CT43" s="339"/>
      <c r="CU43" s="339"/>
      <c r="CV43" s="339"/>
      <c r="CW43" s="339"/>
      <c r="CX43" s="339"/>
      <c r="CY43" s="339"/>
      <c r="CZ43" s="339"/>
      <c r="DA43" s="339"/>
      <c r="DB43" s="339"/>
      <c r="DC43" s="339"/>
      <c r="DD43" s="339"/>
      <c r="DE43" s="339"/>
      <c r="DF43" s="339"/>
      <c r="DG43" s="339"/>
      <c r="DH43" s="339"/>
      <c r="DI43" s="339"/>
      <c r="DJ43" s="339"/>
      <c r="DK43" s="340"/>
      <c r="DL43" s="281" t="s">
        <v>148</v>
      </c>
      <c r="DM43" s="282"/>
      <c r="DN43" s="282"/>
      <c r="DO43" s="282"/>
      <c r="DP43" s="282"/>
      <c r="DQ43" s="282"/>
      <c r="DR43" s="282"/>
      <c r="DS43" s="282"/>
      <c r="DT43" s="282"/>
      <c r="DU43" s="283"/>
      <c r="DV43" s="284" t="s">
        <v>149</v>
      </c>
      <c r="DW43" s="285"/>
      <c r="DX43" s="285"/>
      <c r="DY43" s="285"/>
      <c r="DZ43" s="285"/>
      <c r="EA43" s="285"/>
      <c r="EB43" s="286"/>
      <c r="EC43" s="282" t="s">
        <v>32</v>
      </c>
      <c r="ED43" s="282"/>
      <c r="EE43" s="247"/>
    </row>
    <row r="44" spans="1:135" ht="15" customHeight="1">
      <c r="A44" s="331"/>
      <c r="B44" s="332"/>
      <c r="C44" s="332"/>
      <c r="D44" s="332"/>
      <c r="E44" s="332"/>
      <c r="F44" s="332"/>
      <c r="G44" s="332"/>
      <c r="H44" s="332"/>
      <c r="I44" s="332"/>
      <c r="J44" s="332"/>
      <c r="K44" s="332"/>
      <c r="L44" s="332"/>
      <c r="M44" s="332"/>
      <c r="N44" s="332"/>
      <c r="O44" s="332"/>
      <c r="P44" s="332"/>
      <c r="Q44" s="332"/>
      <c r="R44" s="332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32"/>
      <c r="AJ44" s="332"/>
      <c r="AK44" s="332"/>
      <c r="AL44" s="332"/>
      <c r="AM44" s="332"/>
      <c r="AN44" s="332"/>
      <c r="AO44" s="332"/>
      <c r="AP44" s="332"/>
      <c r="AQ44" s="332"/>
      <c r="AR44" s="332"/>
      <c r="AS44" s="333"/>
      <c r="AT44" s="85"/>
      <c r="AU44" s="305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6"/>
      <c r="BG44" s="306"/>
      <c r="BH44" s="306"/>
      <c r="BI44" s="306"/>
      <c r="BJ44" s="306"/>
      <c r="BK44" s="306"/>
      <c r="BL44" s="306"/>
      <c r="BM44" s="306"/>
      <c r="BN44" s="306"/>
      <c r="BO44" s="306"/>
      <c r="BP44" s="306"/>
      <c r="BQ44" s="306"/>
      <c r="BR44" s="306"/>
      <c r="BS44" s="306"/>
      <c r="BT44" s="306"/>
      <c r="BU44" s="306"/>
      <c r="BV44" s="306"/>
      <c r="BW44" s="306"/>
      <c r="BX44" s="306"/>
      <c r="BY44" s="306"/>
      <c r="BZ44" s="306"/>
      <c r="CA44" s="306"/>
      <c r="CB44" s="306"/>
      <c r="CC44" s="306"/>
      <c r="CD44" s="306"/>
      <c r="CE44" s="306"/>
      <c r="CF44" s="306"/>
      <c r="CG44" s="306"/>
      <c r="CH44" s="306"/>
      <c r="CI44" s="306"/>
      <c r="CJ44" s="306"/>
      <c r="CK44" s="306"/>
      <c r="CL44" s="307"/>
      <c r="CM44" s="85"/>
      <c r="CN44" s="227"/>
      <c r="CO44" s="228"/>
      <c r="CP44" s="228"/>
      <c r="CQ44" s="228"/>
      <c r="CR44" s="228"/>
      <c r="CS44" s="228"/>
      <c r="CT44" s="228"/>
      <c r="CU44" s="228"/>
      <c r="CV44" s="228"/>
      <c r="CW44" s="228"/>
      <c r="CX44" s="228"/>
      <c r="CY44" s="228"/>
      <c r="CZ44" s="228"/>
      <c r="DA44" s="228"/>
      <c r="DB44" s="228"/>
      <c r="DC44" s="228"/>
      <c r="DD44" s="228"/>
      <c r="DE44" s="228"/>
      <c r="DF44" s="228"/>
      <c r="DG44" s="228"/>
      <c r="DH44" s="228"/>
      <c r="DI44" s="228"/>
      <c r="DJ44" s="228"/>
      <c r="DK44" s="229"/>
      <c r="DL44" s="273"/>
      <c r="DM44" s="272"/>
      <c r="DN44" s="272"/>
      <c r="DO44" s="272"/>
      <c r="DP44" s="272"/>
      <c r="DQ44" s="272"/>
      <c r="DR44" s="272"/>
      <c r="DS44" s="272"/>
      <c r="DT44" s="272"/>
      <c r="DU44" s="274"/>
      <c r="DV44" s="275"/>
      <c r="DW44" s="276"/>
      <c r="DX44" s="276"/>
      <c r="DY44" s="276"/>
      <c r="DZ44" s="276"/>
      <c r="EA44" s="276"/>
      <c r="EB44" s="277"/>
      <c r="EC44" s="271"/>
      <c r="ED44" s="272"/>
      <c r="EE44" s="272"/>
    </row>
    <row r="45" spans="1:135" ht="15" customHeight="1">
      <c r="A45" s="331"/>
      <c r="B45" s="332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32"/>
      <c r="AJ45" s="332"/>
      <c r="AK45" s="332"/>
      <c r="AL45" s="332"/>
      <c r="AM45" s="332"/>
      <c r="AN45" s="332"/>
      <c r="AO45" s="332"/>
      <c r="AP45" s="332"/>
      <c r="AQ45" s="332"/>
      <c r="AR45" s="332"/>
      <c r="AS45" s="333"/>
      <c r="AT45" s="85"/>
      <c r="AU45" s="305"/>
      <c r="AV45" s="306"/>
      <c r="AW45" s="306"/>
      <c r="AX45" s="306"/>
      <c r="AY45" s="306"/>
      <c r="AZ45" s="306"/>
      <c r="BA45" s="306"/>
      <c r="BB45" s="306"/>
      <c r="BC45" s="306"/>
      <c r="BD45" s="306"/>
      <c r="BE45" s="306"/>
      <c r="BF45" s="306"/>
      <c r="BG45" s="306"/>
      <c r="BH45" s="306"/>
      <c r="BI45" s="306"/>
      <c r="BJ45" s="306"/>
      <c r="BK45" s="306"/>
      <c r="BL45" s="306"/>
      <c r="BM45" s="306"/>
      <c r="BN45" s="306"/>
      <c r="BO45" s="306"/>
      <c r="BP45" s="306"/>
      <c r="BQ45" s="306"/>
      <c r="BR45" s="306"/>
      <c r="BS45" s="306"/>
      <c r="BT45" s="306"/>
      <c r="BU45" s="306"/>
      <c r="BV45" s="306"/>
      <c r="BW45" s="306"/>
      <c r="BX45" s="306"/>
      <c r="BY45" s="306"/>
      <c r="BZ45" s="306"/>
      <c r="CA45" s="306"/>
      <c r="CB45" s="306"/>
      <c r="CC45" s="306"/>
      <c r="CD45" s="306"/>
      <c r="CE45" s="306"/>
      <c r="CF45" s="306"/>
      <c r="CG45" s="306"/>
      <c r="CH45" s="306"/>
      <c r="CI45" s="306"/>
      <c r="CJ45" s="306"/>
      <c r="CK45" s="306"/>
      <c r="CL45" s="307"/>
      <c r="CM45" s="86"/>
      <c r="CN45" s="230"/>
      <c r="CO45" s="231"/>
      <c r="CP45" s="231"/>
      <c r="CQ45" s="231"/>
      <c r="CR45" s="231"/>
      <c r="CS45" s="231"/>
      <c r="CT45" s="231"/>
      <c r="CU45" s="231"/>
      <c r="CV45" s="231"/>
      <c r="CW45" s="231"/>
      <c r="CX45" s="231"/>
      <c r="CY45" s="231"/>
      <c r="CZ45" s="231"/>
      <c r="DA45" s="231"/>
      <c r="DB45" s="231"/>
      <c r="DC45" s="231"/>
      <c r="DD45" s="231"/>
      <c r="DE45" s="231"/>
      <c r="DF45" s="231"/>
      <c r="DG45" s="231"/>
      <c r="DH45" s="231"/>
      <c r="DI45" s="231"/>
      <c r="DJ45" s="231"/>
      <c r="DK45" s="232"/>
      <c r="DL45" s="273"/>
      <c r="DM45" s="272"/>
      <c r="DN45" s="272"/>
      <c r="DO45" s="272"/>
      <c r="DP45" s="272"/>
      <c r="DQ45" s="272"/>
      <c r="DR45" s="272"/>
      <c r="DS45" s="272"/>
      <c r="DT45" s="272"/>
      <c r="DU45" s="274"/>
      <c r="DV45" s="275"/>
      <c r="DW45" s="276"/>
      <c r="DX45" s="276"/>
      <c r="DY45" s="276"/>
      <c r="DZ45" s="276"/>
      <c r="EA45" s="276"/>
      <c r="EB45" s="277"/>
      <c r="EC45" s="271"/>
      <c r="ED45" s="272"/>
      <c r="EE45" s="272"/>
    </row>
    <row r="46" spans="1:135" ht="15" customHeight="1">
      <c r="A46" s="331"/>
      <c r="B46" s="332"/>
      <c r="C46" s="332"/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32"/>
      <c r="AJ46" s="332"/>
      <c r="AK46" s="332"/>
      <c r="AL46" s="332"/>
      <c r="AM46" s="332"/>
      <c r="AN46" s="332"/>
      <c r="AO46" s="332"/>
      <c r="AP46" s="332"/>
      <c r="AQ46" s="332"/>
      <c r="AR46" s="332"/>
      <c r="AS46" s="333"/>
      <c r="AT46" s="85"/>
      <c r="AU46" s="305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6"/>
      <c r="BG46" s="306"/>
      <c r="BH46" s="306"/>
      <c r="BI46" s="306"/>
      <c r="BJ46" s="306"/>
      <c r="BK46" s="306"/>
      <c r="BL46" s="306"/>
      <c r="BM46" s="306"/>
      <c r="BN46" s="306"/>
      <c r="BO46" s="306"/>
      <c r="BP46" s="306"/>
      <c r="BQ46" s="306"/>
      <c r="BR46" s="306"/>
      <c r="BS46" s="306"/>
      <c r="BT46" s="306"/>
      <c r="BU46" s="306"/>
      <c r="BV46" s="306"/>
      <c r="BW46" s="306"/>
      <c r="BX46" s="306"/>
      <c r="BY46" s="306"/>
      <c r="BZ46" s="306"/>
      <c r="CA46" s="306"/>
      <c r="CB46" s="306"/>
      <c r="CC46" s="306"/>
      <c r="CD46" s="306"/>
      <c r="CE46" s="306"/>
      <c r="CF46" s="306"/>
      <c r="CG46" s="306"/>
      <c r="CH46" s="306"/>
      <c r="CI46" s="306"/>
      <c r="CJ46" s="306"/>
      <c r="CK46" s="306"/>
      <c r="CL46" s="307"/>
      <c r="CM46" s="85"/>
      <c r="CN46" s="227"/>
      <c r="CO46" s="228"/>
      <c r="CP46" s="228"/>
      <c r="CQ46" s="228"/>
      <c r="CR46" s="228"/>
      <c r="CS46" s="228"/>
      <c r="CT46" s="228"/>
      <c r="CU46" s="228"/>
      <c r="CV46" s="228"/>
      <c r="CW46" s="228"/>
      <c r="CX46" s="228"/>
      <c r="CY46" s="228"/>
      <c r="CZ46" s="228"/>
      <c r="DA46" s="228"/>
      <c r="DB46" s="228"/>
      <c r="DC46" s="228"/>
      <c r="DD46" s="228"/>
      <c r="DE46" s="228"/>
      <c r="DF46" s="228"/>
      <c r="DG46" s="228"/>
      <c r="DH46" s="228"/>
      <c r="DI46" s="228"/>
      <c r="DJ46" s="228"/>
      <c r="DK46" s="229"/>
      <c r="DL46" s="273"/>
      <c r="DM46" s="272"/>
      <c r="DN46" s="272"/>
      <c r="DO46" s="272"/>
      <c r="DP46" s="272"/>
      <c r="DQ46" s="272"/>
      <c r="DR46" s="272"/>
      <c r="DS46" s="272"/>
      <c r="DT46" s="272"/>
      <c r="DU46" s="274"/>
      <c r="DV46" s="275"/>
      <c r="DW46" s="276"/>
      <c r="DX46" s="276"/>
      <c r="DY46" s="276"/>
      <c r="DZ46" s="276"/>
      <c r="EA46" s="276"/>
      <c r="EB46" s="277"/>
      <c r="EC46" s="271"/>
      <c r="ED46" s="272"/>
      <c r="EE46" s="272"/>
    </row>
    <row r="47" spans="1:135" ht="15" customHeight="1">
      <c r="A47" s="331"/>
      <c r="B47" s="332"/>
      <c r="C47" s="332"/>
      <c r="D47" s="332"/>
      <c r="E47" s="332"/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32"/>
      <c r="Q47" s="332"/>
      <c r="R47" s="332"/>
      <c r="S47" s="332"/>
      <c r="T47" s="332"/>
      <c r="U47" s="332"/>
      <c r="V47" s="332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32"/>
      <c r="AJ47" s="332"/>
      <c r="AK47" s="332"/>
      <c r="AL47" s="332"/>
      <c r="AM47" s="332"/>
      <c r="AN47" s="332"/>
      <c r="AO47" s="332"/>
      <c r="AP47" s="332"/>
      <c r="AQ47" s="332"/>
      <c r="AR47" s="332"/>
      <c r="AS47" s="333"/>
      <c r="AT47" s="85"/>
      <c r="AU47" s="305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6"/>
      <c r="BG47" s="306"/>
      <c r="BH47" s="306"/>
      <c r="BI47" s="306"/>
      <c r="BJ47" s="306"/>
      <c r="BK47" s="306"/>
      <c r="BL47" s="306"/>
      <c r="BM47" s="306"/>
      <c r="BN47" s="306"/>
      <c r="BO47" s="306"/>
      <c r="BP47" s="306"/>
      <c r="BQ47" s="306"/>
      <c r="BR47" s="306"/>
      <c r="BS47" s="306"/>
      <c r="BT47" s="306"/>
      <c r="BU47" s="306"/>
      <c r="BV47" s="306"/>
      <c r="BW47" s="306"/>
      <c r="BX47" s="306"/>
      <c r="BY47" s="306"/>
      <c r="BZ47" s="306"/>
      <c r="CA47" s="306"/>
      <c r="CB47" s="306"/>
      <c r="CC47" s="306"/>
      <c r="CD47" s="306"/>
      <c r="CE47" s="306"/>
      <c r="CF47" s="306"/>
      <c r="CG47" s="306"/>
      <c r="CH47" s="306"/>
      <c r="CI47" s="306"/>
      <c r="CJ47" s="306"/>
      <c r="CK47" s="306"/>
      <c r="CL47" s="307"/>
      <c r="CM47" s="85"/>
      <c r="CN47" s="230"/>
      <c r="CO47" s="231"/>
      <c r="CP47" s="231"/>
      <c r="CQ47" s="231"/>
      <c r="CR47" s="231"/>
      <c r="CS47" s="231"/>
      <c r="CT47" s="231"/>
      <c r="CU47" s="231"/>
      <c r="CV47" s="231"/>
      <c r="CW47" s="231"/>
      <c r="CX47" s="231"/>
      <c r="CY47" s="231"/>
      <c r="CZ47" s="231"/>
      <c r="DA47" s="231"/>
      <c r="DB47" s="231"/>
      <c r="DC47" s="231"/>
      <c r="DD47" s="231"/>
      <c r="DE47" s="231"/>
      <c r="DF47" s="231"/>
      <c r="DG47" s="231"/>
      <c r="DH47" s="231"/>
      <c r="DI47" s="231"/>
      <c r="DJ47" s="231"/>
      <c r="DK47" s="232"/>
      <c r="DL47" s="273"/>
      <c r="DM47" s="272"/>
      <c r="DN47" s="272"/>
      <c r="DO47" s="272"/>
      <c r="DP47" s="272"/>
      <c r="DQ47" s="272"/>
      <c r="DR47" s="272"/>
      <c r="DS47" s="272"/>
      <c r="DT47" s="272"/>
      <c r="DU47" s="274"/>
      <c r="DV47" s="275"/>
      <c r="DW47" s="276"/>
      <c r="DX47" s="276"/>
      <c r="DY47" s="276"/>
      <c r="DZ47" s="276"/>
      <c r="EA47" s="276"/>
      <c r="EB47" s="277"/>
      <c r="EC47" s="271"/>
      <c r="ED47" s="272"/>
      <c r="EE47" s="272"/>
    </row>
    <row r="48" spans="1:135" ht="15" customHeight="1">
      <c r="A48" s="331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332"/>
      <c r="AE48" s="332"/>
      <c r="AF48" s="332"/>
      <c r="AG48" s="332"/>
      <c r="AH48" s="332"/>
      <c r="AI48" s="332"/>
      <c r="AJ48" s="332"/>
      <c r="AK48" s="332"/>
      <c r="AL48" s="332"/>
      <c r="AM48" s="332"/>
      <c r="AN48" s="332"/>
      <c r="AO48" s="332"/>
      <c r="AP48" s="332"/>
      <c r="AQ48" s="332"/>
      <c r="AR48" s="332"/>
      <c r="AS48" s="333"/>
      <c r="AT48" s="85"/>
      <c r="AU48" s="308"/>
      <c r="AV48" s="309"/>
      <c r="AW48" s="309"/>
      <c r="AX48" s="309"/>
      <c r="AY48" s="309"/>
      <c r="AZ48" s="309"/>
      <c r="BA48" s="309"/>
      <c r="BB48" s="309"/>
      <c r="BC48" s="309"/>
      <c r="BD48" s="309"/>
      <c r="BE48" s="309"/>
      <c r="BF48" s="309"/>
      <c r="BG48" s="309"/>
      <c r="BH48" s="309"/>
      <c r="BI48" s="309"/>
      <c r="BJ48" s="309"/>
      <c r="BK48" s="309"/>
      <c r="BL48" s="309"/>
      <c r="BM48" s="309"/>
      <c r="BN48" s="309"/>
      <c r="BO48" s="309"/>
      <c r="BP48" s="309"/>
      <c r="BQ48" s="309"/>
      <c r="BR48" s="309"/>
      <c r="BS48" s="309"/>
      <c r="BT48" s="309"/>
      <c r="BU48" s="309"/>
      <c r="BV48" s="309"/>
      <c r="BW48" s="309"/>
      <c r="BX48" s="309"/>
      <c r="BY48" s="309"/>
      <c r="BZ48" s="309"/>
      <c r="CA48" s="309"/>
      <c r="CB48" s="309"/>
      <c r="CC48" s="309"/>
      <c r="CD48" s="309"/>
      <c r="CE48" s="309"/>
      <c r="CF48" s="309"/>
      <c r="CG48" s="309"/>
      <c r="CH48" s="309"/>
      <c r="CI48" s="309"/>
      <c r="CJ48" s="309"/>
      <c r="CK48" s="309"/>
      <c r="CL48" s="310"/>
      <c r="CM48" s="85"/>
      <c r="CN48" s="227"/>
      <c r="CO48" s="228"/>
      <c r="CP48" s="228"/>
      <c r="CQ48" s="228"/>
      <c r="CR48" s="228"/>
      <c r="CS48" s="228"/>
      <c r="CT48" s="228"/>
      <c r="CU48" s="228"/>
      <c r="CV48" s="228"/>
      <c r="CW48" s="228"/>
      <c r="CX48" s="228"/>
      <c r="CY48" s="228"/>
      <c r="CZ48" s="228"/>
      <c r="DA48" s="228"/>
      <c r="DB48" s="228"/>
      <c r="DC48" s="228"/>
      <c r="DD48" s="228"/>
      <c r="DE48" s="228"/>
      <c r="DF48" s="228"/>
      <c r="DG48" s="228"/>
      <c r="DH48" s="228"/>
      <c r="DI48" s="228"/>
      <c r="DJ48" s="228"/>
      <c r="DK48" s="229"/>
      <c r="DL48" s="273"/>
      <c r="DM48" s="272"/>
      <c r="DN48" s="272"/>
      <c r="DO48" s="272"/>
      <c r="DP48" s="272"/>
      <c r="DQ48" s="272"/>
      <c r="DR48" s="272"/>
      <c r="DS48" s="272"/>
      <c r="DT48" s="272"/>
      <c r="DU48" s="274"/>
      <c r="DV48" s="275"/>
      <c r="DW48" s="276"/>
      <c r="DX48" s="276"/>
      <c r="DY48" s="276"/>
      <c r="DZ48" s="276"/>
      <c r="EA48" s="276"/>
      <c r="EB48" s="277"/>
      <c r="EC48" s="271"/>
      <c r="ED48" s="272"/>
      <c r="EE48" s="272"/>
    </row>
    <row r="49" spans="1:135" ht="15" customHeight="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2"/>
      <c r="AF49" s="332"/>
      <c r="AG49" s="332"/>
      <c r="AH49" s="332"/>
      <c r="AI49" s="332"/>
      <c r="AJ49" s="332"/>
      <c r="AK49" s="332"/>
      <c r="AL49" s="332"/>
      <c r="AM49" s="332"/>
      <c r="AN49" s="332"/>
      <c r="AO49" s="332"/>
      <c r="AP49" s="332"/>
      <c r="AQ49" s="332"/>
      <c r="AR49" s="332"/>
      <c r="AS49" s="333"/>
      <c r="AT49" s="85"/>
      <c r="AU49" s="263" t="s">
        <v>155</v>
      </c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  <c r="BS49" s="264"/>
      <c r="BT49" s="264"/>
      <c r="BU49" s="264"/>
      <c r="BV49" s="264"/>
      <c r="BW49" s="264"/>
      <c r="BX49" s="264"/>
      <c r="BY49" s="264"/>
      <c r="BZ49" s="264"/>
      <c r="CA49" s="264"/>
      <c r="CB49" s="264"/>
      <c r="CC49" s="264"/>
      <c r="CD49" s="264"/>
      <c r="CE49" s="264"/>
      <c r="CF49" s="264"/>
      <c r="CG49" s="264"/>
      <c r="CH49" s="264"/>
      <c r="CI49" s="264"/>
      <c r="CJ49" s="264"/>
      <c r="CK49" s="264"/>
      <c r="CL49" s="265"/>
      <c r="CM49" s="85"/>
      <c r="CN49" s="230"/>
      <c r="CO49" s="231"/>
      <c r="CP49" s="231"/>
      <c r="CQ49" s="231"/>
      <c r="CR49" s="231"/>
      <c r="CS49" s="231"/>
      <c r="CT49" s="231"/>
      <c r="CU49" s="231"/>
      <c r="CV49" s="231"/>
      <c r="CW49" s="231"/>
      <c r="CX49" s="231"/>
      <c r="CY49" s="231"/>
      <c r="CZ49" s="231"/>
      <c r="DA49" s="231"/>
      <c r="DB49" s="231"/>
      <c r="DC49" s="231"/>
      <c r="DD49" s="231"/>
      <c r="DE49" s="231"/>
      <c r="DF49" s="231"/>
      <c r="DG49" s="231"/>
      <c r="DH49" s="231"/>
      <c r="DI49" s="231"/>
      <c r="DJ49" s="231"/>
      <c r="DK49" s="232"/>
      <c r="DL49" s="273"/>
      <c r="DM49" s="272"/>
      <c r="DN49" s="272"/>
      <c r="DO49" s="272"/>
      <c r="DP49" s="272"/>
      <c r="DQ49" s="272"/>
      <c r="DR49" s="272"/>
      <c r="DS49" s="272"/>
      <c r="DT49" s="272"/>
      <c r="DU49" s="274"/>
      <c r="DV49" s="275"/>
      <c r="DW49" s="276"/>
      <c r="DX49" s="276"/>
      <c r="DY49" s="276"/>
      <c r="DZ49" s="276"/>
      <c r="EA49" s="276"/>
      <c r="EB49" s="277"/>
      <c r="EC49" s="271"/>
      <c r="ED49" s="272"/>
      <c r="EE49" s="272"/>
    </row>
    <row r="50" spans="1:135" ht="15" customHeight="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32"/>
      <c r="Q50" s="332"/>
      <c r="R50" s="332"/>
      <c r="S50" s="332"/>
      <c r="T50" s="332"/>
      <c r="U50" s="332"/>
      <c r="V50" s="332"/>
      <c r="W50" s="332"/>
      <c r="X50" s="332"/>
      <c r="Y50" s="332"/>
      <c r="Z50" s="332"/>
      <c r="AA50" s="332"/>
      <c r="AB50" s="332"/>
      <c r="AC50" s="332"/>
      <c r="AD50" s="332"/>
      <c r="AE50" s="332"/>
      <c r="AF50" s="332"/>
      <c r="AG50" s="332"/>
      <c r="AH50" s="332"/>
      <c r="AI50" s="332"/>
      <c r="AJ50" s="332"/>
      <c r="AK50" s="332"/>
      <c r="AL50" s="332"/>
      <c r="AM50" s="332"/>
      <c r="AN50" s="332"/>
      <c r="AO50" s="332"/>
      <c r="AP50" s="332"/>
      <c r="AQ50" s="332"/>
      <c r="AR50" s="332"/>
      <c r="AS50" s="333"/>
      <c r="AT50" s="85"/>
      <c r="AU50" s="302" t="str">
        <f>Language!B90</f>
        <v>5 Mal Warum fragen
(Falls Feld beschrieben werden soll, Feld markieren und auf "Entf" drücken um Link zu entfernen)</v>
      </c>
      <c r="AV50" s="303"/>
      <c r="AW50" s="303"/>
      <c r="AX50" s="303"/>
      <c r="AY50" s="303"/>
      <c r="AZ50" s="303"/>
      <c r="BA50" s="303"/>
      <c r="BB50" s="303"/>
      <c r="BC50" s="303"/>
      <c r="BD50" s="303"/>
      <c r="BE50" s="303"/>
      <c r="BF50" s="303"/>
      <c r="BG50" s="303"/>
      <c r="BH50" s="303"/>
      <c r="BI50" s="303"/>
      <c r="BJ50" s="303"/>
      <c r="BK50" s="303"/>
      <c r="BL50" s="303"/>
      <c r="BM50" s="303"/>
      <c r="BN50" s="303"/>
      <c r="BO50" s="303"/>
      <c r="BP50" s="303"/>
      <c r="BQ50" s="303"/>
      <c r="BR50" s="303"/>
      <c r="BS50" s="303"/>
      <c r="BT50" s="303"/>
      <c r="BU50" s="303"/>
      <c r="BV50" s="303"/>
      <c r="BW50" s="303"/>
      <c r="BX50" s="303"/>
      <c r="BY50" s="303"/>
      <c r="BZ50" s="303"/>
      <c r="CA50" s="303"/>
      <c r="CB50" s="303"/>
      <c r="CC50" s="303"/>
      <c r="CD50" s="303"/>
      <c r="CE50" s="303"/>
      <c r="CF50" s="303"/>
      <c r="CG50" s="303"/>
      <c r="CH50" s="303"/>
      <c r="CI50" s="303"/>
      <c r="CJ50" s="303"/>
      <c r="CK50" s="303"/>
      <c r="CL50" s="304"/>
      <c r="CM50" s="85"/>
      <c r="CN50" s="227"/>
      <c r="CO50" s="228"/>
      <c r="CP50" s="228"/>
      <c r="CQ50" s="228"/>
      <c r="CR50" s="228"/>
      <c r="CS50" s="228"/>
      <c r="CT50" s="228"/>
      <c r="CU50" s="228"/>
      <c r="CV50" s="228"/>
      <c r="CW50" s="228"/>
      <c r="CX50" s="228"/>
      <c r="CY50" s="228"/>
      <c r="CZ50" s="228"/>
      <c r="DA50" s="228"/>
      <c r="DB50" s="228"/>
      <c r="DC50" s="228"/>
      <c r="DD50" s="228"/>
      <c r="DE50" s="228"/>
      <c r="DF50" s="228"/>
      <c r="DG50" s="228"/>
      <c r="DH50" s="228"/>
      <c r="DI50" s="228"/>
      <c r="DJ50" s="228"/>
      <c r="DK50" s="229"/>
      <c r="DL50" s="273"/>
      <c r="DM50" s="272"/>
      <c r="DN50" s="272"/>
      <c r="DO50" s="272"/>
      <c r="DP50" s="272"/>
      <c r="DQ50" s="272"/>
      <c r="DR50" s="272"/>
      <c r="DS50" s="272"/>
      <c r="DT50" s="272"/>
      <c r="DU50" s="274"/>
      <c r="DV50" s="275"/>
      <c r="DW50" s="276"/>
      <c r="DX50" s="276"/>
      <c r="DY50" s="276"/>
      <c r="DZ50" s="276"/>
      <c r="EA50" s="276"/>
      <c r="EB50" s="277"/>
      <c r="EC50" s="271"/>
      <c r="ED50" s="272"/>
      <c r="EE50" s="272"/>
    </row>
    <row r="51" spans="1:135" ht="15" customHeight="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2"/>
      <c r="L51" s="332"/>
      <c r="M51" s="332"/>
      <c r="N51" s="332"/>
      <c r="O51" s="332"/>
      <c r="P51" s="332"/>
      <c r="Q51" s="332"/>
      <c r="R51" s="332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  <c r="AD51" s="332"/>
      <c r="AE51" s="332"/>
      <c r="AF51" s="332"/>
      <c r="AG51" s="332"/>
      <c r="AH51" s="332"/>
      <c r="AI51" s="332"/>
      <c r="AJ51" s="332"/>
      <c r="AK51" s="332"/>
      <c r="AL51" s="332"/>
      <c r="AM51" s="332"/>
      <c r="AN51" s="332"/>
      <c r="AO51" s="332"/>
      <c r="AP51" s="332"/>
      <c r="AQ51" s="332"/>
      <c r="AR51" s="332"/>
      <c r="AS51" s="333"/>
      <c r="AT51" s="85"/>
      <c r="AU51" s="305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6"/>
      <c r="BG51" s="306"/>
      <c r="BH51" s="306"/>
      <c r="BI51" s="306"/>
      <c r="BJ51" s="306"/>
      <c r="BK51" s="306"/>
      <c r="BL51" s="306"/>
      <c r="BM51" s="306"/>
      <c r="BN51" s="306"/>
      <c r="BO51" s="306"/>
      <c r="BP51" s="306"/>
      <c r="BQ51" s="306"/>
      <c r="BR51" s="306"/>
      <c r="BS51" s="306"/>
      <c r="BT51" s="306"/>
      <c r="BU51" s="306"/>
      <c r="BV51" s="306"/>
      <c r="BW51" s="306"/>
      <c r="BX51" s="306"/>
      <c r="BY51" s="306"/>
      <c r="BZ51" s="306"/>
      <c r="CA51" s="306"/>
      <c r="CB51" s="306"/>
      <c r="CC51" s="306"/>
      <c r="CD51" s="306"/>
      <c r="CE51" s="306"/>
      <c r="CF51" s="306"/>
      <c r="CG51" s="306"/>
      <c r="CH51" s="306"/>
      <c r="CI51" s="306"/>
      <c r="CJ51" s="306"/>
      <c r="CK51" s="306"/>
      <c r="CL51" s="307"/>
      <c r="CM51" s="84"/>
      <c r="CN51" s="230"/>
      <c r="CO51" s="231"/>
      <c r="CP51" s="231"/>
      <c r="CQ51" s="231"/>
      <c r="CR51" s="231"/>
      <c r="CS51" s="231"/>
      <c r="CT51" s="231"/>
      <c r="CU51" s="231"/>
      <c r="CV51" s="231"/>
      <c r="CW51" s="231"/>
      <c r="CX51" s="231"/>
      <c r="CY51" s="231"/>
      <c r="CZ51" s="231"/>
      <c r="DA51" s="231"/>
      <c r="DB51" s="231"/>
      <c r="DC51" s="231"/>
      <c r="DD51" s="231"/>
      <c r="DE51" s="231"/>
      <c r="DF51" s="231"/>
      <c r="DG51" s="231"/>
      <c r="DH51" s="231"/>
      <c r="DI51" s="231"/>
      <c r="DJ51" s="231"/>
      <c r="DK51" s="232"/>
      <c r="DL51" s="273"/>
      <c r="DM51" s="272"/>
      <c r="DN51" s="272"/>
      <c r="DO51" s="272"/>
      <c r="DP51" s="272"/>
      <c r="DQ51" s="272"/>
      <c r="DR51" s="272"/>
      <c r="DS51" s="272"/>
      <c r="DT51" s="272"/>
      <c r="DU51" s="274"/>
      <c r="DV51" s="275"/>
      <c r="DW51" s="276"/>
      <c r="DX51" s="276"/>
      <c r="DY51" s="276"/>
      <c r="DZ51" s="276"/>
      <c r="EA51" s="276"/>
      <c r="EB51" s="277"/>
      <c r="EC51" s="271"/>
      <c r="ED51" s="272"/>
      <c r="EE51" s="272"/>
    </row>
    <row r="52" spans="1:135" ht="15" customHeight="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2"/>
      <c r="AH52" s="332"/>
      <c r="AI52" s="332"/>
      <c r="AJ52" s="332"/>
      <c r="AK52" s="332"/>
      <c r="AL52" s="332"/>
      <c r="AM52" s="332"/>
      <c r="AN52" s="332"/>
      <c r="AO52" s="332"/>
      <c r="AP52" s="332"/>
      <c r="AQ52" s="332"/>
      <c r="AR52" s="332"/>
      <c r="AS52" s="333"/>
      <c r="AT52" s="85"/>
      <c r="AU52" s="305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6"/>
      <c r="BG52" s="306"/>
      <c r="BH52" s="306"/>
      <c r="BI52" s="306"/>
      <c r="BJ52" s="306"/>
      <c r="BK52" s="306"/>
      <c r="BL52" s="306"/>
      <c r="BM52" s="306"/>
      <c r="BN52" s="306"/>
      <c r="BO52" s="306"/>
      <c r="BP52" s="306"/>
      <c r="BQ52" s="306"/>
      <c r="BR52" s="306"/>
      <c r="BS52" s="306"/>
      <c r="BT52" s="306"/>
      <c r="BU52" s="306"/>
      <c r="BV52" s="306"/>
      <c r="BW52" s="306"/>
      <c r="BX52" s="306"/>
      <c r="BY52" s="306"/>
      <c r="BZ52" s="306"/>
      <c r="CA52" s="306"/>
      <c r="CB52" s="306"/>
      <c r="CC52" s="306"/>
      <c r="CD52" s="306"/>
      <c r="CE52" s="306"/>
      <c r="CF52" s="306"/>
      <c r="CG52" s="306"/>
      <c r="CH52" s="306"/>
      <c r="CI52" s="306"/>
      <c r="CJ52" s="306"/>
      <c r="CK52" s="306"/>
      <c r="CL52" s="307"/>
      <c r="CM52" s="84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</row>
    <row r="53" spans="1:135" ht="15" customHeight="1">
      <c r="A53" s="331"/>
      <c r="B53" s="332"/>
      <c r="C53" s="332"/>
      <c r="D53" s="332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32"/>
      <c r="R53" s="332"/>
      <c r="S53" s="332"/>
      <c r="T53" s="332"/>
      <c r="U53" s="332"/>
      <c r="V53" s="332"/>
      <c r="W53" s="332"/>
      <c r="X53" s="332"/>
      <c r="Y53" s="332"/>
      <c r="Z53" s="332"/>
      <c r="AA53" s="332"/>
      <c r="AB53" s="332"/>
      <c r="AC53" s="332"/>
      <c r="AD53" s="332"/>
      <c r="AE53" s="332"/>
      <c r="AF53" s="332"/>
      <c r="AG53" s="332"/>
      <c r="AH53" s="332"/>
      <c r="AI53" s="332"/>
      <c r="AJ53" s="332"/>
      <c r="AK53" s="332"/>
      <c r="AL53" s="332"/>
      <c r="AM53" s="332"/>
      <c r="AN53" s="332"/>
      <c r="AO53" s="332"/>
      <c r="AP53" s="332"/>
      <c r="AQ53" s="332"/>
      <c r="AR53" s="332"/>
      <c r="AS53" s="333"/>
      <c r="AT53" s="85"/>
      <c r="AU53" s="305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6"/>
      <c r="BG53" s="306"/>
      <c r="BH53" s="306"/>
      <c r="BI53" s="306"/>
      <c r="BJ53" s="306"/>
      <c r="BK53" s="306"/>
      <c r="BL53" s="306"/>
      <c r="BM53" s="306"/>
      <c r="BN53" s="306"/>
      <c r="BO53" s="306"/>
      <c r="BP53" s="306"/>
      <c r="BQ53" s="306"/>
      <c r="BR53" s="306"/>
      <c r="BS53" s="306"/>
      <c r="BT53" s="306"/>
      <c r="BU53" s="306"/>
      <c r="BV53" s="306"/>
      <c r="BW53" s="306"/>
      <c r="BX53" s="306"/>
      <c r="BY53" s="306"/>
      <c r="BZ53" s="306"/>
      <c r="CA53" s="306"/>
      <c r="CB53" s="306"/>
      <c r="CC53" s="306"/>
      <c r="CD53" s="306"/>
      <c r="CE53" s="306"/>
      <c r="CF53" s="306"/>
      <c r="CG53" s="306"/>
      <c r="CH53" s="306"/>
      <c r="CI53" s="306"/>
      <c r="CJ53" s="306"/>
      <c r="CK53" s="306"/>
      <c r="CL53" s="307"/>
      <c r="CM53" s="84"/>
      <c r="CN53" s="337" t="s">
        <v>1522</v>
      </c>
      <c r="CO53" s="337"/>
      <c r="CP53" s="337"/>
      <c r="CQ53" s="337"/>
      <c r="CR53" s="337"/>
      <c r="CS53" s="337"/>
      <c r="CT53" s="337"/>
      <c r="CU53" s="337"/>
      <c r="CV53" s="337"/>
      <c r="CW53" s="337"/>
      <c r="CX53" s="337"/>
      <c r="CY53" s="337"/>
      <c r="CZ53" s="337"/>
      <c r="DA53" s="337"/>
      <c r="DB53" s="337"/>
      <c r="DC53" s="337"/>
      <c r="DD53" s="337"/>
      <c r="DE53" s="337"/>
      <c r="DF53" s="337"/>
      <c r="DG53" s="337"/>
      <c r="DH53" s="337"/>
      <c r="DI53" s="337"/>
      <c r="DJ53" s="337"/>
      <c r="DK53" s="337"/>
      <c r="DL53" s="337"/>
      <c r="DM53" s="337"/>
      <c r="DN53" s="337"/>
      <c r="DO53" s="337"/>
      <c r="DP53" s="337"/>
      <c r="DQ53" s="337"/>
      <c r="DR53" s="337"/>
      <c r="DS53" s="337"/>
      <c r="DT53" s="337"/>
      <c r="DU53" s="337"/>
      <c r="DV53" s="337"/>
      <c r="DW53" s="337"/>
      <c r="DX53" s="337"/>
      <c r="DY53" s="337"/>
      <c r="DZ53" s="337"/>
      <c r="EA53" s="337"/>
      <c r="EB53" s="337"/>
      <c r="EC53" s="337"/>
      <c r="ED53" s="337"/>
      <c r="EE53" s="337"/>
    </row>
    <row r="54" spans="1:135" ht="15" customHeight="1">
      <c r="A54" s="331"/>
      <c r="B54" s="332"/>
      <c r="C54" s="332"/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2"/>
      <c r="Q54" s="332"/>
      <c r="R54" s="332"/>
      <c r="S54" s="332"/>
      <c r="T54" s="332"/>
      <c r="U54" s="332"/>
      <c r="V54" s="332"/>
      <c r="W54" s="332"/>
      <c r="X54" s="332"/>
      <c r="Y54" s="332"/>
      <c r="Z54" s="332"/>
      <c r="AA54" s="332"/>
      <c r="AB54" s="332"/>
      <c r="AC54" s="332"/>
      <c r="AD54" s="332"/>
      <c r="AE54" s="332"/>
      <c r="AF54" s="332"/>
      <c r="AG54" s="332"/>
      <c r="AH54" s="332"/>
      <c r="AI54" s="332"/>
      <c r="AJ54" s="332"/>
      <c r="AK54" s="332"/>
      <c r="AL54" s="332"/>
      <c r="AM54" s="332"/>
      <c r="AN54" s="332"/>
      <c r="AO54" s="332"/>
      <c r="AP54" s="332"/>
      <c r="AQ54" s="332"/>
      <c r="AR54" s="332"/>
      <c r="AS54" s="333"/>
      <c r="AT54" s="85"/>
      <c r="AU54" s="305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6"/>
      <c r="BG54" s="306"/>
      <c r="BH54" s="306"/>
      <c r="BI54" s="306"/>
      <c r="BJ54" s="306"/>
      <c r="BK54" s="306"/>
      <c r="BL54" s="306"/>
      <c r="BM54" s="306"/>
      <c r="BN54" s="306"/>
      <c r="BO54" s="306"/>
      <c r="BP54" s="306"/>
      <c r="BQ54" s="306"/>
      <c r="BR54" s="306"/>
      <c r="BS54" s="306"/>
      <c r="BT54" s="306"/>
      <c r="BU54" s="306"/>
      <c r="BV54" s="306"/>
      <c r="BW54" s="306"/>
      <c r="BX54" s="306"/>
      <c r="BY54" s="306"/>
      <c r="BZ54" s="306"/>
      <c r="CA54" s="306"/>
      <c r="CB54" s="306"/>
      <c r="CC54" s="306"/>
      <c r="CD54" s="306"/>
      <c r="CE54" s="306"/>
      <c r="CF54" s="306"/>
      <c r="CG54" s="306"/>
      <c r="CH54" s="306"/>
      <c r="CI54" s="306"/>
      <c r="CJ54" s="306"/>
      <c r="CK54" s="306"/>
      <c r="CL54" s="307"/>
      <c r="CM54" s="84"/>
      <c r="CN54" s="316"/>
      <c r="CO54" s="317"/>
      <c r="CP54" s="317"/>
      <c r="CQ54" s="317"/>
      <c r="CR54" s="317"/>
      <c r="CS54" s="317"/>
      <c r="CT54" s="317"/>
      <c r="CU54" s="317"/>
      <c r="CV54" s="317"/>
      <c r="CW54" s="317"/>
      <c r="CX54" s="317"/>
      <c r="CY54" s="317"/>
      <c r="CZ54" s="317"/>
      <c r="DA54" s="317"/>
      <c r="DB54" s="317"/>
      <c r="DC54" s="317"/>
      <c r="DD54" s="317"/>
      <c r="DE54" s="317"/>
      <c r="DF54" s="317"/>
      <c r="DG54" s="317"/>
      <c r="DH54" s="317"/>
      <c r="DI54" s="317"/>
      <c r="DJ54" s="317"/>
      <c r="DK54" s="317"/>
      <c r="DL54" s="317"/>
      <c r="DM54" s="317"/>
      <c r="DN54" s="317"/>
      <c r="DO54" s="317"/>
      <c r="DP54" s="317"/>
      <c r="DQ54" s="317"/>
      <c r="DR54" s="317"/>
      <c r="DS54" s="317"/>
      <c r="DT54" s="317"/>
      <c r="DU54" s="317"/>
      <c r="DV54" s="317"/>
      <c r="DW54" s="317"/>
      <c r="DX54" s="317"/>
      <c r="DY54" s="317"/>
      <c r="DZ54" s="317"/>
      <c r="EA54" s="317"/>
      <c r="EB54" s="317"/>
      <c r="EC54" s="317"/>
      <c r="ED54" s="317"/>
      <c r="EE54" s="318"/>
    </row>
    <row r="55" spans="1:135" ht="15" customHeight="1">
      <c r="A55" s="331"/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  <c r="O55" s="332"/>
      <c r="P55" s="332"/>
      <c r="Q55" s="332"/>
      <c r="R55" s="332"/>
      <c r="S55" s="332"/>
      <c r="T55" s="332"/>
      <c r="U55" s="332"/>
      <c r="V55" s="332"/>
      <c r="W55" s="332"/>
      <c r="X55" s="332"/>
      <c r="Y55" s="332"/>
      <c r="Z55" s="332"/>
      <c r="AA55" s="332"/>
      <c r="AB55" s="332"/>
      <c r="AC55" s="332"/>
      <c r="AD55" s="332"/>
      <c r="AE55" s="332"/>
      <c r="AF55" s="332"/>
      <c r="AG55" s="332"/>
      <c r="AH55" s="332"/>
      <c r="AI55" s="332"/>
      <c r="AJ55" s="332"/>
      <c r="AK55" s="332"/>
      <c r="AL55" s="332"/>
      <c r="AM55" s="332"/>
      <c r="AN55" s="332"/>
      <c r="AO55" s="332"/>
      <c r="AP55" s="332"/>
      <c r="AQ55" s="332"/>
      <c r="AR55" s="332"/>
      <c r="AS55" s="333"/>
      <c r="AT55" s="85"/>
      <c r="AU55" s="305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6"/>
      <c r="BG55" s="306"/>
      <c r="BH55" s="306"/>
      <c r="BI55" s="306"/>
      <c r="BJ55" s="306"/>
      <c r="BK55" s="306"/>
      <c r="BL55" s="306"/>
      <c r="BM55" s="306"/>
      <c r="BN55" s="306"/>
      <c r="BO55" s="306"/>
      <c r="BP55" s="306"/>
      <c r="BQ55" s="306"/>
      <c r="BR55" s="306"/>
      <c r="BS55" s="306"/>
      <c r="BT55" s="306"/>
      <c r="BU55" s="306"/>
      <c r="BV55" s="306"/>
      <c r="BW55" s="306"/>
      <c r="BX55" s="306"/>
      <c r="BY55" s="306"/>
      <c r="BZ55" s="306"/>
      <c r="CA55" s="306"/>
      <c r="CB55" s="306"/>
      <c r="CC55" s="306"/>
      <c r="CD55" s="306"/>
      <c r="CE55" s="306"/>
      <c r="CF55" s="306"/>
      <c r="CG55" s="306"/>
      <c r="CH55" s="306"/>
      <c r="CI55" s="306"/>
      <c r="CJ55" s="306"/>
      <c r="CK55" s="306"/>
      <c r="CL55" s="307"/>
      <c r="CM55" s="84"/>
      <c r="CN55" s="319"/>
      <c r="CO55" s="320"/>
      <c r="CP55" s="320"/>
      <c r="CQ55" s="320"/>
      <c r="CR55" s="320"/>
      <c r="CS55" s="320"/>
      <c r="CT55" s="320"/>
      <c r="CU55" s="320"/>
      <c r="CV55" s="320"/>
      <c r="CW55" s="320"/>
      <c r="CX55" s="320"/>
      <c r="CY55" s="320"/>
      <c r="CZ55" s="320"/>
      <c r="DA55" s="320"/>
      <c r="DB55" s="320"/>
      <c r="DC55" s="320"/>
      <c r="DD55" s="320"/>
      <c r="DE55" s="320"/>
      <c r="DF55" s="320"/>
      <c r="DG55" s="320"/>
      <c r="DH55" s="320"/>
      <c r="DI55" s="320"/>
      <c r="DJ55" s="320"/>
      <c r="DK55" s="320"/>
      <c r="DL55" s="320"/>
      <c r="DM55" s="320"/>
      <c r="DN55" s="320"/>
      <c r="DO55" s="320"/>
      <c r="DP55" s="320"/>
      <c r="DQ55" s="320"/>
      <c r="DR55" s="320"/>
      <c r="DS55" s="320"/>
      <c r="DT55" s="320"/>
      <c r="DU55" s="320"/>
      <c r="DV55" s="320"/>
      <c r="DW55" s="320"/>
      <c r="DX55" s="320"/>
      <c r="DY55" s="320"/>
      <c r="DZ55" s="320"/>
      <c r="EA55" s="320"/>
      <c r="EB55" s="320"/>
      <c r="EC55" s="320"/>
      <c r="ED55" s="320"/>
      <c r="EE55" s="321"/>
    </row>
    <row r="56" spans="1:135" ht="15" customHeight="1">
      <c r="A56" s="331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32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332"/>
      <c r="AF56" s="332"/>
      <c r="AG56" s="332"/>
      <c r="AH56" s="332"/>
      <c r="AI56" s="332"/>
      <c r="AJ56" s="332"/>
      <c r="AK56" s="332"/>
      <c r="AL56" s="332"/>
      <c r="AM56" s="332"/>
      <c r="AN56" s="332"/>
      <c r="AO56" s="332"/>
      <c r="AP56" s="332"/>
      <c r="AQ56" s="332"/>
      <c r="AR56" s="332"/>
      <c r="AS56" s="333"/>
      <c r="AT56" s="85"/>
      <c r="AU56" s="305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6"/>
      <c r="BG56" s="306"/>
      <c r="BH56" s="306"/>
      <c r="BI56" s="306"/>
      <c r="BJ56" s="306"/>
      <c r="BK56" s="306"/>
      <c r="BL56" s="306"/>
      <c r="BM56" s="306"/>
      <c r="BN56" s="306"/>
      <c r="BO56" s="306"/>
      <c r="BP56" s="306"/>
      <c r="BQ56" s="306"/>
      <c r="BR56" s="306"/>
      <c r="BS56" s="306"/>
      <c r="BT56" s="306"/>
      <c r="BU56" s="306"/>
      <c r="BV56" s="306"/>
      <c r="BW56" s="306"/>
      <c r="BX56" s="306"/>
      <c r="BY56" s="306"/>
      <c r="BZ56" s="306"/>
      <c r="CA56" s="306"/>
      <c r="CB56" s="306"/>
      <c r="CC56" s="306"/>
      <c r="CD56" s="306"/>
      <c r="CE56" s="306"/>
      <c r="CF56" s="306"/>
      <c r="CG56" s="306"/>
      <c r="CH56" s="306"/>
      <c r="CI56" s="306"/>
      <c r="CJ56" s="306"/>
      <c r="CK56" s="306"/>
      <c r="CL56" s="307"/>
      <c r="CM56" s="84"/>
      <c r="CN56" s="319"/>
      <c r="CO56" s="320"/>
      <c r="CP56" s="320"/>
      <c r="CQ56" s="320"/>
      <c r="CR56" s="320"/>
      <c r="CS56" s="320"/>
      <c r="CT56" s="320"/>
      <c r="CU56" s="320"/>
      <c r="CV56" s="320"/>
      <c r="CW56" s="320"/>
      <c r="CX56" s="320"/>
      <c r="CY56" s="320"/>
      <c r="CZ56" s="320"/>
      <c r="DA56" s="320"/>
      <c r="DB56" s="320"/>
      <c r="DC56" s="320"/>
      <c r="DD56" s="320"/>
      <c r="DE56" s="320"/>
      <c r="DF56" s="320"/>
      <c r="DG56" s="320"/>
      <c r="DH56" s="320"/>
      <c r="DI56" s="320"/>
      <c r="DJ56" s="320"/>
      <c r="DK56" s="320"/>
      <c r="DL56" s="320"/>
      <c r="DM56" s="320"/>
      <c r="DN56" s="320"/>
      <c r="DO56" s="320"/>
      <c r="DP56" s="320"/>
      <c r="DQ56" s="320"/>
      <c r="DR56" s="320"/>
      <c r="DS56" s="320"/>
      <c r="DT56" s="320"/>
      <c r="DU56" s="320"/>
      <c r="DV56" s="320"/>
      <c r="DW56" s="320"/>
      <c r="DX56" s="320"/>
      <c r="DY56" s="320"/>
      <c r="DZ56" s="320"/>
      <c r="EA56" s="320"/>
      <c r="EB56" s="320"/>
      <c r="EC56" s="320"/>
      <c r="ED56" s="320"/>
      <c r="EE56" s="321"/>
    </row>
    <row r="57" spans="1:135" ht="15" customHeight="1">
      <c r="A57" s="331"/>
      <c r="B57" s="332"/>
      <c r="C57" s="332"/>
      <c r="D57" s="332"/>
      <c r="E57" s="332"/>
      <c r="F57" s="332"/>
      <c r="G57" s="332"/>
      <c r="H57" s="332"/>
      <c r="I57" s="332"/>
      <c r="J57" s="332"/>
      <c r="K57" s="332"/>
      <c r="L57" s="332"/>
      <c r="M57" s="332"/>
      <c r="N57" s="332"/>
      <c r="O57" s="332"/>
      <c r="P57" s="332"/>
      <c r="Q57" s="332"/>
      <c r="R57" s="332"/>
      <c r="S57" s="332"/>
      <c r="T57" s="332"/>
      <c r="U57" s="332"/>
      <c r="V57" s="332"/>
      <c r="W57" s="332"/>
      <c r="X57" s="332"/>
      <c r="Y57" s="332"/>
      <c r="Z57" s="332"/>
      <c r="AA57" s="332"/>
      <c r="AB57" s="332"/>
      <c r="AC57" s="332"/>
      <c r="AD57" s="332"/>
      <c r="AE57" s="332"/>
      <c r="AF57" s="332"/>
      <c r="AG57" s="332"/>
      <c r="AH57" s="332"/>
      <c r="AI57" s="332"/>
      <c r="AJ57" s="332"/>
      <c r="AK57" s="332"/>
      <c r="AL57" s="332"/>
      <c r="AM57" s="332"/>
      <c r="AN57" s="332"/>
      <c r="AO57" s="332"/>
      <c r="AP57" s="332"/>
      <c r="AQ57" s="332"/>
      <c r="AR57" s="332"/>
      <c r="AS57" s="333"/>
      <c r="AT57" s="84"/>
      <c r="AU57" s="305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6"/>
      <c r="BG57" s="306"/>
      <c r="BH57" s="306"/>
      <c r="BI57" s="306"/>
      <c r="BJ57" s="306"/>
      <c r="BK57" s="306"/>
      <c r="BL57" s="306"/>
      <c r="BM57" s="306"/>
      <c r="BN57" s="306"/>
      <c r="BO57" s="306"/>
      <c r="BP57" s="306"/>
      <c r="BQ57" s="306"/>
      <c r="BR57" s="306"/>
      <c r="BS57" s="306"/>
      <c r="BT57" s="306"/>
      <c r="BU57" s="306"/>
      <c r="BV57" s="306"/>
      <c r="BW57" s="306"/>
      <c r="BX57" s="306"/>
      <c r="BY57" s="306"/>
      <c r="BZ57" s="306"/>
      <c r="CA57" s="306"/>
      <c r="CB57" s="306"/>
      <c r="CC57" s="306"/>
      <c r="CD57" s="306"/>
      <c r="CE57" s="306"/>
      <c r="CF57" s="306"/>
      <c r="CG57" s="306"/>
      <c r="CH57" s="306"/>
      <c r="CI57" s="306"/>
      <c r="CJ57" s="306"/>
      <c r="CK57" s="306"/>
      <c r="CL57" s="307"/>
      <c r="CM57" s="84"/>
      <c r="CN57" s="319"/>
      <c r="CO57" s="320"/>
      <c r="CP57" s="320"/>
      <c r="CQ57" s="320"/>
      <c r="CR57" s="320"/>
      <c r="CS57" s="320"/>
      <c r="CT57" s="320"/>
      <c r="CU57" s="320"/>
      <c r="CV57" s="320"/>
      <c r="CW57" s="320"/>
      <c r="CX57" s="320"/>
      <c r="CY57" s="320"/>
      <c r="CZ57" s="320"/>
      <c r="DA57" s="320"/>
      <c r="DB57" s="320"/>
      <c r="DC57" s="320"/>
      <c r="DD57" s="320"/>
      <c r="DE57" s="320"/>
      <c r="DF57" s="320"/>
      <c r="DG57" s="320"/>
      <c r="DH57" s="320"/>
      <c r="DI57" s="320"/>
      <c r="DJ57" s="320"/>
      <c r="DK57" s="320"/>
      <c r="DL57" s="320"/>
      <c r="DM57" s="320"/>
      <c r="DN57" s="320"/>
      <c r="DO57" s="320"/>
      <c r="DP57" s="320"/>
      <c r="DQ57" s="320"/>
      <c r="DR57" s="320"/>
      <c r="DS57" s="320"/>
      <c r="DT57" s="320"/>
      <c r="DU57" s="320"/>
      <c r="DV57" s="320"/>
      <c r="DW57" s="320"/>
      <c r="DX57" s="320"/>
      <c r="DY57" s="320"/>
      <c r="DZ57" s="320"/>
      <c r="EA57" s="320"/>
      <c r="EB57" s="320"/>
      <c r="EC57" s="320"/>
      <c r="ED57" s="320"/>
      <c r="EE57" s="321"/>
    </row>
    <row r="58" spans="1:135" ht="15" customHeight="1">
      <c r="A58" s="334"/>
      <c r="B58" s="335"/>
      <c r="C58" s="335"/>
      <c r="D58" s="335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  <c r="AR58" s="335"/>
      <c r="AS58" s="336"/>
      <c r="AT58" s="85"/>
      <c r="AU58" s="305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6"/>
      <c r="BG58" s="306"/>
      <c r="BH58" s="306"/>
      <c r="BI58" s="306"/>
      <c r="BJ58" s="306"/>
      <c r="BK58" s="306"/>
      <c r="BL58" s="306"/>
      <c r="BM58" s="306"/>
      <c r="BN58" s="306"/>
      <c r="BO58" s="306"/>
      <c r="BP58" s="306"/>
      <c r="BQ58" s="306"/>
      <c r="BR58" s="306"/>
      <c r="BS58" s="306"/>
      <c r="BT58" s="306"/>
      <c r="BU58" s="306"/>
      <c r="BV58" s="306"/>
      <c r="BW58" s="306"/>
      <c r="BX58" s="306"/>
      <c r="BY58" s="306"/>
      <c r="BZ58" s="306"/>
      <c r="CA58" s="306"/>
      <c r="CB58" s="306"/>
      <c r="CC58" s="306"/>
      <c r="CD58" s="306"/>
      <c r="CE58" s="306"/>
      <c r="CF58" s="306"/>
      <c r="CG58" s="306"/>
      <c r="CH58" s="306"/>
      <c r="CI58" s="306"/>
      <c r="CJ58" s="306"/>
      <c r="CK58" s="306"/>
      <c r="CL58" s="307"/>
      <c r="CM58" s="84"/>
      <c r="CN58" s="319"/>
      <c r="CO58" s="320"/>
      <c r="CP58" s="320"/>
      <c r="CQ58" s="320"/>
      <c r="CR58" s="320"/>
      <c r="CS58" s="320"/>
      <c r="CT58" s="320"/>
      <c r="CU58" s="320"/>
      <c r="CV58" s="320"/>
      <c r="CW58" s="320"/>
      <c r="CX58" s="320"/>
      <c r="CY58" s="320"/>
      <c r="CZ58" s="320"/>
      <c r="DA58" s="320"/>
      <c r="DB58" s="320"/>
      <c r="DC58" s="320"/>
      <c r="DD58" s="320"/>
      <c r="DE58" s="320"/>
      <c r="DF58" s="320"/>
      <c r="DG58" s="320"/>
      <c r="DH58" s="320"/>
      <c r="DI58" s="320"/>
      <c r="DJ58" s="320"/>
      <c r="DK58" s="320"/>
      <c r="DL58" s="320"/>
      <c r="DM58" s="320"/>
      <c r="DN58" s="320"/>
      <c r="DO58" s="320"/>
      <c r="DP58" s="320"/>
      <c r="DQ58" s="320"/>
      <c r="DR58" s="320"/>
      <c r="DS58" s="320"/>
      <c r="DT58" s="320"/>
      <c r="DU58" s="320"/>
      <c r="DV58" s="320"/>
      <c r="DW58" s="320"/>
      <c r="DX58" s="320"/>
      <c r="DY58" s="320"/>
      <c r="DZ58" s="320"/>
      <c r="EA58" s="320"/>
      <c r="EB58" s="320"/>
      <c r="EC58" s="320"/>
      <c r="ED58" s="320"/>
      <c r="EE58" s="321"/>
    </row>
    <row r="59" spans="1:135" ht="15" customHeight="1">
      <c r="A59" s="341" t="s">
        <v>151</v>
      </c>
      <c r="B59" s="342"/>
      <c r="C59" s="342"/>
      <c r="D59" s="342"/>
      <c r="E59" s="342"/>
      <c r="F59" s="342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342"/>
      <c r="W59" s="342"/>
      <c r="X59" s="342"/>
      <c r="Y59" s="343"/>
      <c r="Z59" s="325" t="s">
        <v>148</v>
      </c>
      <c r="AA59" s="326"/>
      <c r="AB59" s="326"/>
      <c r="AC59" s="326"/>
      <c r="AD59" s="326"/>
      <c r="AE59" s="326"/>
      <c r="AF59" s="326"/>
      <c r="AG59" s="326"/>
      <c r="AH59" s="326"/>
      <c r="AI59" s="327"/>
      <c r="AJ59" s="257" t="s">
        <v>149</v>
      </c>
      <c r="AK59" s="258"/>
      <c r="AL59" s="258"/>
      <c r="AM59" s="258"/>
      <c r="AN59" s="258"/>
      <c r="AO59" s="258"/>
      <c r="AP59" s="259"/>
      <c r="AQ59" s="260" t="s">
        <v>32</v>
      </c>
      <c r="AR59" s="261"/>
      <c r="AS59" s="262"/>
      <c r="AT59" s="85"/>
      <c r="AU59" s="305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306"/>
      <c r="BG59" s="306"/>
      <c r="BH59" s="306"/>
      <c r="BI59" s="306"/>
      <c r="BJ59" s="306"/>
      <c r="BK59" s="306"/>
      <c r="BL59" s="306"/>
      <c r="BM59" s="306"/>
      <c r="BN59" s="306"/>
      <c r="BO59" s="306"/>
      <c r="BP59" s="306"/>
      <c r="BQ59" s="306"/>
      <c r="BR59" s="306"/>
      <c r="BS59" s="306"/>
      <c r="BT59" s="306"/>
      <c r="BU59" s="306"/>
      <c r="BV59" s="306"/>
      <c r="BW59" s="306"/>
      <c r="BX59" s="306"/>
      <c r="BY59" s="306"/>
      <c r="BZ59" s="306"/>
      <c r="CA59" s="306"/>
      <c r="CB59" s="306"/>
      <c r="CC59" s="306"/>
      <c r="CD59" s="306"/>
      <c r="CE59" s="306"/>
      <c r="CF59" s="306"/>
      <c r="CG59" s="306"/>
      <c r="CH59" s="306"/>
      <c r="CI59" s="306"/>
      <c r="CJ59" s="306"/>
      <c r="CK59" s="306"/>
      <c r="CL59" s="307"/>
      <c r="CM59" s="85"/>
      <c r="CN59" s="319"/>
      <c r="CO59" s="320"/>
      <c r="CP59" s="320"/>
      <c r="CQ59" s="320"/>
      <c r="CR59" s="320"/>
      <c r="CS59" s="320"/>
      <c r="CT59" s="320"/>
      <c r="CU59" s="320"/>
      <c r="CV59" s="320"/>
      <c r="CW59" s="320"/>
      <c r="CX59" s="320"/>
      <c r="CY59" s="320"/>
      <c r="CZ59" s="320"/>
      <c r="DA59" s="320"/>
      <c r="DB59" s="320"/>
      <c r="DC59" s="320"/>
      <c r="DD59" s="320"/>
      <c r="DE59" s="320"/>
      <c r="DF59" s="320"/>
      <c r="DG59" s="320"/>
      <c r="DH59" s="320"/>
      <c r="DI59" s="320"/>
      <c r="DJ59" s="320"/>
      <c r="DK59" s="320"/>
      <c r="DL59" s="320"/>
      <c r="DM59" s="320"/>
      <c r="DN59" s="320"/>
      <c r="DO59" s="320"/>
      <c r="DP59" s="320"/>
      <c r="DQ59" s="320"/>
      <c r="DR59" s="320"/>
      <c r="DS59" s="320"/>
      <c r="DT59" s="320"/>
      <c r="DU59" s="320"/>
      <c r="DV59" s="320"/>
      <c r="DW59" s="320"/>
      <c r="DX59" s="320"/>
      <c r="DY59" s="320"/>
      <c r="DZ59" s="320"/>
      <c r="EA59" s="320"/>
      <c r="EB59" s="320"/>
      <c r="EC59" s="320"/>
      <c r="ED59" s="320"/>
      <c r="EE59" s="321"/>
    </row>
    <row r="60" spans="1:135" ht="15" customHeight="1">
      <c r="A60" s="227"/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9"/>
      <c r="Z60" s="233"/>
      <c r="AA60" s="228"/>
      <c r="AB60" s="228"/>
      <c r="AC60" s="228"/>
      <c r="AD60" s="228"/>
      <c r="AE60" s="228"/>
      <c r="AF60" s="228"/>
      <c r="AG60" s="228"/>
      <c r="AH60" s="228"/>
      <c r="AI60" s="229"/>
      <c r="AJ60" s="235"/>
      <c r="AK60" s="236"/>
      <c r="AL60" s="236"/>
      <c r="AM60" s="236"/>
      <c r="AN60" s="236"/>
      <c r="AO60" s="236"/>
      <c r="AP60" s="237"/>
      <c r="AQ60" s="241"/>
      <c r="AR60" s="242"/>
      <c r="AS60" s="243"/>
      <c r="AT60" s="86"/>
      <c r="AU60" s="305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6"/>
      <c r="BG60" s="306"/>
      <c r="BH60" s="306"/>
      <c r="BI60" s="306"/>
      <c r="BJ60" s="306"/>
      <c r="BK60" s="306"/>
      <c r="BL60" s="306"/>
      <c r="BM60" s="306"/>
      <c r="BN60" s="306"/>
      <c r="BO60" s="306"/>
      <c r="BP60" s="306"/>
      <c r="BQ60" s="306"/>
      <c r="BR60" s="306"/>
      <c r="BS60" s="306"/>
      <c r="BT60" s="306"/>
      <c r="BU60" s="306"/>
      <c r="BV60" s="306"/>
      <c r="BW60" s="306"/>
      <c r="BX60" s="306"/>
      <c r="BY60" s="306"/>
      <c r="BZ60" s="306"/>
      <c r="CA60" s="306"/>
      <c r="CB60" s="306"/>
      <c r="CC60" s="306"/>
      <c r="CD60" s="306"/>
      <c r="CE60" s="306"/>
      <c r="CF60" s="306"/>
      <c r="CG60" s="306"/>
      <c r="CH60" s="306"/>
      <c r="CI60" s="306"/>
      <c r="CJ60" s="306"/>
      <c r="CK60" s="306"/>
      <c r="CL60" s="307"/>
      <c r="CM60" s="86"/>
      <c r="CN60" s="319"/>
      <c r="CO60" s="320"/>
      <c r="CP60" s="320"/>
      <c r="CQ60" s="320"/>
      <c r="CR60" s="320"/>
      <c r="CS60" s="320"/>
      <c r="CT60" s="320"/>
      <c r="CU60" s="320"/>
      <c r="CV60" s="320"/>
      <c r="CW60" s="320"/>
      <c r="CX60" s="320"/>
      <c r="CY60" s="320"/>
      <c r="CZ60" s="320"/>
      <c r="DA60" s="320"/>
      <c r="DB60" s="320"/>
      <c r="DC60" s="320"/>
      <c r="DD60" s="320"/>
      <c r="DE60" s="320"/>
      <c r="DF60" s="320"/>
      <c r="DG60" s="320"/>
      <c r="DH60" s="320"/>
      <c r="DI60" s="320"/>
      <c r="DJ60" s="320"/>
      <c r="DK60" s="320"/>
      <c r="DL60" s="320"/>
      <c r="DM60" s="320"/>
      <c r="DN60" s="320"/>
      <c r="DO60" s="320"/>
      <c r="DP60" s="320"/>
      <c r="DQ60" s="320"/>
      <c r="DR60" s="320"/>
      <c r="DS60" s="320"/>
      <c r="DT60" s="320"/>
      <c r="DU60" s="320"/>
      <c r="DV60" s="320"/>
      <c r="DW60" s="320"/>
      <c r="DX60" s="320"/>
      <c r="DY60" s="320"/>
      <c r="DZ60" s="320"/>
      <c r="EA60" s="320"/>
      <c r="EB60" s="320"/>
      <c r="EC60" s="320"/>
      <c r="ED60" s="320"/>
      <c r="EE60" s="321"/>
    </row>
    <row r="61" spans="1:135" ht="15" customHeight="1">
      <c r="A61" s="230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  <c r="T61" s="231"/>
      <c r="U61" s="231"/>
      <c r="V61" s="231"/>
      <c r="W61" s="231"/>
      <c r="X61" s="231"/>
      <c r="Y61" s="232"/>
      <c r="Z61" s="234"/>
      <c r="AA61" s="231"/>
      <c r="AB61" s="231"/>
      <c r="AC61" s="231"/>
      <c r="AD61" s="231"/>
      <c r="AE61" s="231"/>
      <c r="AF61" s="231"/>
      <c r="AG61" s="231"/>
      <c r="AH61" s="231"/>
      <c r="AI61" s="232"/>
      <c r="AJ61" s="238"/>
      <c r="AK61" s="239"/>
      <c r="AL61" s="239"/>
      <c r="AM61" s="239"/>
      <c r="AN61" s="239"/>
      <c r="AO61" s="239"/>
      <c r="AP61" s="240"/>
      <c r="AQ61" s="244"/>
      <c r="AR61" s="245"/>
      <c r="AS61" s="246"/>
      <c r="AT61" s="86"/>
      <c r="AU61" s="305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6"/>
      <c r="BG61" s="306"/>
      <c r="BH61" s="306"/>
      <c r="BI61" s="306"/>
      <c r="BJ61" s="306"/>
      <c r="BK61" s="306"/>
      <c r="BL61" s="306"/>
      <c r="BM61" s="306"/>
      <c r="BN61" s="306"/>
      <c r="BO61" s="306"/>
      <c r="BP61" s="306"/>
      <c r="BQ61" s="306"/>
      <c r="BR61" s="306"/>
      <c r="BS61" s="306"/>
      <c r="BT61" s="306"/>
      <c r="BU61" s="306"/>
      <c r="BV61" s="306"/>
      <c r="BW61" s="306"/>
      <c r="BX61" s="306"/>
      <c r="BY61" s="306"/>
      <c r="BZ61" s="306"/>
      <c r="CA61" s="306"/>
      <c r="CB61" s="306"/>
      <c r="CC61" s="306"/>
      <c r="CD61" s="306"/>
      <c r="CE61" s="306"/>
      <c r="CF61" s="306"/>
      <c r="CG61" s="306"/>
      <c r="CH61" s="306"/>
      <c r="CI61" s="306"/>
      <c r="CJ61" s="306"/>
      <c r="CK61" s="306"/>
      <c r="CL61" s="307"/>
      <c r="CM61" s="86"/>
      <c r="CN61" s="319"/>
      <c r="CO61" s="320"/>
      <c r="CP61" s="320"/>
      <c r="CQ61" s="320"/>
      <c r="CR61" s="320"/>
      <c r="CS61" s="320"/>
      <c r="CT61" s="320"/>
      <c r="CU61" s="320"/>
      <c r="CV61" s="320"/>
      <c r="CW61" s="320"/>
      <c r="CX61" s="320"/>
      <c r="CY61" s="320"/>
      <c r="CZ61" s="320"/>
      <c r="DA61" s="320"/>
      <c r="DB61" s="320"/>
      <c r="DC61" s="320"/>
      <c r="DD61" s="320"/>
      <c r="DE61" s="320"/>
      <c r="DF61" s="320"/>
      <c r="DG61" s="320"/>
      <c r="DH61" s="320"/>
      <c r="DI61" s="320"/>
      <c r="DJ61" s="320"/>
      <c r="DK61" s="320"/>
      <c r="DL61" s="320"/>
      <c r="DM61" s="320"/>
      <c r="DN61" s="320"/>
      <c r="DO61" s="320"/>
      <c r="DP61" s="320"/>
      <c r="DQ61" s="320"/>
      <c r="DR61" s="320"/>
      <c r="DS61" s="320"/>
      <c r="DT61" s="320"/>
      <c r="DU61" s="320"/>
      <c r="DV61" s="320"/>
      <c r="DW61" s="320"/>
      <c r="DX61" s="320"/>
      <c r="DY61" s="320"/>
      <c r="DZ61" s="320"/>
      <c r="EA61" s="320"/>
      <c r="EB61" s="320"/>
      <c r="EC61" s="320"/>
      <c r="ED61" s="320"/>
      <c r="EE61" s="321"/>
    </row>
    <row r="62" spans="1:135" ht="15" customHeight="1">
      <c r="A62" s="227"/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9"/>
      <c r="Z62" s="233"/>
      <c r="AA62" s="228"/>
      <c r="AB62" s="228"/>
      <c r="AC62" s="228"/>
      <c r="AD62" s="228"/>
      <c r="AE62" s="228"/>
      <c r="AF62" s="228"/>
      <c r="AG62" s="228"/>
      <c r="AH62" s="228"/>
      <c r="AI62" s="229"/>
      <c r="AJ62" s="235"/>
      <c r="AK62" s="236"/>
      <c r="AL62" s="236"/>
      <c r="AM62" s="236"/>
      <c r="AN62" s="236"/>
      <c r="AO62" s="236"/>
      <c r="AP62" s="237"/>
      <c r="AQ62" s="241"/>
      <c r="AR62" s="242"/>
      <c r="AS62" s="243"/>
      <c r="AT62" s="86"/>
      <c r="AU62" s="305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6"/>
      <c r="BG62" s="306"/>
      <c r="BH62" s="306"/>
      <c r="BI62" s="306"/>
      <c r="BJ62" s="306"/>
      <c r="BK62" s="306"/>
      <c r="BL62" s="306"/>
      <c r="BM62" s="306"/>
      <c r="BN62" s="306"/>
      <c r="BO62" s="306"/>
      <c r="BP62" s="306"/>
      <c r="BQ62" s="306"/>
      <c r="BR62" s="306"/>
      <c r="BS62" s="306"/>
      <c r="BT62" s="306"/>
      <c r="BU62" s="306"/>
      <c r="BV62" s="306"/>
      <c r="BW62" s="306"/>
      <c r="BX62" s="306"/>
      <c r="BY62" s="306"/>
      <c r="BZ62" s="306"/>
      <c r="CA62" s="306"/>
      <c r="CB62" s="306"/>
      <c r="CC62" s="306"/>
      <c r="CD62" s="306"/>
      <c r="CE62" s="306"/>
      <c r="CF62" s="306"/>
      <c r="CG62" s="306"/>
      <c r="CH62" s="306"/>
      <c r="CI62" s="306"/>
      <c r="CJ62" s="306"/>
      <c r="CK62" s="306"/>
      <c r="CL62" s="307"/>
      <c r="CM62" s="86"/>
      <c r="CN62" s="319"/>
      <c r="CO62" s="320"/>
      <c r="CP62" s="320"/>
      <c r="CQ62" s="320"/>
      <c r="CR62" s="320"/>
      <c r="CS62" s="320"/>
      <c r="CT62" s="320"/>
      <c r="CU62" s="320"/>
      <c r="CV62" s="320"/>
      <c r="CW62" s="320"/>
      <c r="CX62" s="320"/>
      <c r="CY62" s="320"/>
      <c r="CZ62" s="320"/>
      <c r="DA62" s="320"/>
      <c r="DB62" s="320"/>
      <c r="DC62" s="320"/>
      <c r="DD62" s="320"/>
      <c r="DE62" s="320"/>
      <c r="DF62" s="320"/>
      <c r="DG62" s="320"/>
      <c r="DH62" s="320"/>
      <c r="DI62" s="320"/>
      <c r="DJ62" s="320"/>
      <c r="DK62" s="320"/>
      <c r="DL62" s="320"/>
      <c r="DM62" s="320"/>
      <c r="DN62" s="320"/>
      <c r="DO62" s="320"/>
      <c r="DP62" s="320"/>
      <c r="DQ62" s="320"/>
      <c r="DR62" s="320"/>
      <c r="DS62" s="320"/>
      <c r="DT62" s="320"/>
      <c r="DU62" s="320"/>
      <c r="DV62" s="320"/>
      <c r="DW62" s="320"/>
      <c r="DX62" s="320"/>
      <c r="DY62" s="320"/>
      <c r="DZ62" s="320"/>
      <c r="EA62" s="320"/>
      <c r="EB62" s="320"/>
      <c r="EC62" s="320"/>
      <c r="ED62" s="320"/>
      <c r="EE62" s="321"/>
    </row>
    <row r="63" spans="1:135" ht="15" customHeight="1">
      <c r="A63" s="230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2"/>
      <c r="Z63" s="234"/>
      <c r="AA63" s="231"/>
      <c r="AB63" s="231"/>
      <c r="AC63" s="231"/>
      <c r="AD63" s="231"/>
      <c r="AE63" s="231"/>
      <c r="AF63" s="231"/>
      <c r="AG63" s="231"/>
      <c r="AH63" s="231"/>
      <c r="AI63" s="232"/>
      <c r="AJ63" s="238"/>
      <c r="AK63" s="239"/>
      <c r="AL63" s="239"/>
      <c r="AM63" s="239"/>
      <c r="AN63" s="239"/>
      <c r="AO63" s="239"/>
      <c r="AP63" s="240"/>
      <c r="AQ63" s="244"/>
      <c r="AR63" s="245"/>
      <c r="AS63" s="246"/>
      <c r="AT63" s="86"/>
      <c r="AU63" s="308"/>
      <c r="AV63" s="309"/>
      <c r="AW63" s="309"/>
      <c r="AX63" s="309"/>
      <c r="AY63" s="309"/>
      <c r="AZ63" s="309"/>
      <c r="BA63" s="309"/>
      <c r="BB63" s="309"/>
      <c r="BC63" s="309"/>
      <c r="BD63" s="309"/>
      <c r="BE63" s="309"/>
      <c r="BF63" s="309"/>
      <c r="BG63" s="309"/>
      <c r="BH63" s="309"/>
      <c r="BI63" s="309"/>
      <c r="BJ63" s="309"/>
      <c r="BK63" s="309"/>
      <c r="BL63" s="309"/>
      <c r="BM63" s="309"/>
      <c r="BN63" s="309"/>
      <c r="BO63" s="309"/>
      <c r="BP63" s="309"/>
      <c r="BQ63" s="309"/>
      <c r="BR63" s="309"/>
      <c r="BS63" s="309"/>
      <c r="BT63" s="309"/>
      <c r="BU63" s="309"/>
      <c r="BV63" s="309"/>
      <c r="BW63" s="309"/>
      <c r="BX63" s="309"/>
      <c r="BY63" s="309"/>
      <c r="BZ63" s="309"/>
      <c r="CA63" s="309"/>
      <c r="CB63" s="309"/>
      <c r="CC63" s="309"/>
      <c r="CD63" s="309"/>
      <c r="CE63" s="309"/>
      <c r="CF63" s="309"/>
      <c r="CG63" s="309"/>
      <c r="CH63" s="309"/>
      <c r="CI63" s="309"/>
      <c r="CJ63" s="309"/>
      <c r="CK63" s="309"/>
      <c r="CL63" s="310"/>
      <c r="CM63" s="86"/>
      <c r="CN63" s="322"/>
      <c r="CO63" s="323"/>
      <c r="CP63" s="323"/>
      <c r="CQ63" s="323"/>
      <c r="CR63" s="323"/>
      <c r="CS63" s="323"/>
      <c r="CT63" s="323"/>
      <c r="CU63" s="323"/>
      <c r="CV63" s="323"/>
      <c r="CW63" s="323"/>
      <c r="CX63" s="323"/>
      <c r="CY63" s="323"/>
      <c r="CZ63" s="323"/>
      <c r="DA63" s="323"/>
      <c r="DB63" s="323"/>
      <c r="DC63" s="323"/>
      <c r="DD63" s="323"/>
      <c r="DE63" s="323"/>
      <c r="DF63" s="323"/>
      <c r="DG63" s="323"/>
      <c r="DH63" s="323"/>
      <c r="DI63" s="323"/>
      <c r="DJ63" s="323"/>
      <c r="DK63" s="323"/>
      <c r="DL63" s="323"/>
      <c r="DM63" s="323"/>
      <c r="DN63" s="323"/>
      <c r="DO63" s="323"/>
      <c r="DP63" s="323"/>
      <c r="DQ63" s="323"/>
      <c r="DR63" s="323"/>
      <c r="DS63" s="323"/>
      <c r="DT63" s="323"/>
      <c r="DU63" s="323"/>
      <c r="DV63" s="323"/>
      <c r="DW63" s="323"/>
      <c r="DX63" s="323"/>
      <c r="DY63" s="323"/>
      <c r="DZ63" s="323"/>
      <c r="EA63" s="323"/>
      <c r="EB63" s="323"/>
      <c r="EC63" s="323"/>
      <c r="ED63" s="323"/>
      <c r="EE63" s="324"/>
    </row>
  </sheetData>
  <mergeCells count="106">
    <mergeCell ref="DL50:DU51"/>
    <mergeCell ref="DV50:EB51"/>
    <mergeCell ref="CN48:DK49"/>
    <mergeCell ref="A62:Y63"/>
    <mergeCell ref="Z62:AI63"/>
    <mergeCell ref="AJ62:AP63"/>
    <mergeCell ref="AQ62:AS63"/>
    <mergeCell ref="A11:AS30"/>
    <mergeCell ref="A32:Y33"/>
    <mergeCell ref="Z32:AI33"/>
    <mergeCell ref="AJ32:AP33"/>
    <mergeCell ref="AQ32:AS33"/>
    <mergeCell ref="A60:Y61"/>
    <mergeCell ref="Z60:AI61"/>
    <mergeCell ref="AJ60:AP61"/>
    <mergeCell ref="AQ60:AS61"/>
    <mergeCell ref="A59:Y59"/>
    <mergeCell ref="A31:Y31"/>
    <mergeCell ref="Z31:AI31"/>
    <mergeCell ref="A37:AS37"/>
    <mergeCell ref="AU28:CL48"/>
    <mergeCell ref="AU49:CL49"/>
    <mergeCell ref="AU50:CL63"/>
    <mergeCell ref="CN20:EE40"/>
    <mergeCell ref="CN54:EE63"/>
    <mergeCell ref="AQ59:AS59"/>
    <mergeCell ref="AJ59:AP59"/>
    <mergeCell ref="Z59:AI59"/>
    <mergeCell ref="A38:AS58"/>
    <mergeCell ref="CN46:DK47"/>
    <mergeCell ref="DL46:DU47"/>
    <mergeCell ref="DV46:EB47"/>
    <mergeCell ref="EC46:EE47"/>
    <mergeCell ref="CN53:EE53"/>
    <mergeCell ref="CN42:EE42"/>
    <mergeCell ref="CN43:DK43"/>
    <mergeCell ref="DL43:DU43"/>
    <mergeCell ref="DV43:EB43"/>
    <mergeCell ref="EC43:EE43"/>
    <mergeCell ref="CN44:DK45"/>
    <mergeCell ref="DL44:DU45"/>
    <mergeCell ref="DV44:EB45"/>
    <mergeCell ref="EC44:EE45"/>
    <mergeCell ref="CN50:DK51"/>
    <mergeCell ref="L7:T7"/>
    <mergeCell ref="U7:AJ7"/>
    <mergeCell ref="AK7:AS7"/>
    <mergeCell ref="AT7:BI7"/>
    <mergeCell ref="L5:T5"/>
    <mergeCell ref="U5:AJ5"/>
    <mergeCell ref="AK5:AS5"/>
    <mergeCell ref="AT5:BI5"/>
    <mergeCell ref="DX5:EE5"/>
    <mergeCell ref="L6:T6"/>
    <mergeCell ref="U6:AJ6"/>
    <mergeCell ref="AK6:AS6"/>
    <mergeCell ref="AT6:BI6"/>
    <mergeCell ref="BJ6:BQ7"/>
    <mergeCell ref="EC48:EE49"/>
    <mergeCell ref="DL48:DU49"/>
    <mergeCell ref="DV48:EB49"/>
    <mergeCell ref="EC50:EE51"/>
    <mergeCell ref="AT8:BI8"/>
    <mergeCell ref="A10:AS10"/>
    <mergeCell ref="AU10:CL10"/>
    <mergeCell ref="EC16:EE17"/>
    <mergeCell ref="CN10:EE10"/>
    <mergeCell ref="CN11:DK11"/>
    <mergeCell ref="DL11:DU11"/>
    <mergeCell ref="DV11:EB11"/>
    <mergeCell ref="EC11:EE11"/>
    <mergeCell ref="CN12:DK13"/>
    <mergeCell ref="DL12:DU13"/>
    <mergeCell ref="DV12:EB13"/>
    <mergeCell ref="EC12:EE13"/>
    <mergeCell ref="CN14:DK15"/>
    <mergeCell ref="DL14:DU15"/>
    <mergeCell ref="A3:K8"/>
    <mergeCell ref="L3:AJ3"/>
    <mergeCell ref="AK3:BI3"/>
    <mergeCell ref="BJ3:EE3"/>
    <mergeCell ref="L4:T4"/>
    <mergeCell ref="A1:EE1"/>
    <mergeCell ref="DV16:EB17"/>
    <mergeCell ref="AU26:CL26"/>
    <mergeCell ref="AU11:CL24"/>
    <mergeCell ref="A34:Y35"/>
    <mergeCell ref="Z34:AI35"/>
    <mergeCell ref="AJ34:AP35"/>
    <mergeCell ref="AQ34:AS35"/>
    <mergeCell ref="DV14:EB15"/>
    <mergeCell ref="EC14:EE15"/>
    <mergeCell ref="CN16:DK17"/>
    <mergeCell ref="DL16:DU17"/>
    <mergeCell ref="AJ31:AP31"/>
    <mergeCell ref="AQ31:AS31"/>
    <mergeCell ref="AU27:CL27"/>
    <mergeCell ref="BJ5:BQ5"/>
    <mergeCell ref="CN19:EE19"/>
    <mergeCell ref="L8:T8"/>
    <mergeCell ref="U8:AJ8"/>
    <mergeCell ref="AK8:AS8"/>
    <mergeCell ref="U4:AJ4"/>
    <mergeCell ref="AK4:AS4"/>
    <mergeCell ref="AT4:BI4"/>
    <mergeCell ref="DX6:EE7"/>
  </mergeCells>
  <hyperlinks>
    <hyperlink ref="AU50:CL63" location="'4. Ursachen ident. - 5 Why'!A1" display="'4. Ursachen ident. - 5 Why'!A1" xr:uid="{00000000-0004-0000-0100-000001000000}"/>
    <hyperlink ref="A11:AS30" location="'1. Problem definieren - 5W2H'!A1" display="'1. Problem definieren - 5W2H'!A1" xr:uid="{00000000-0004-0000-0100-000002000000}"/>
    <hyperlink ref="AU11:CL24" location="'3. Ziel setzen - SMART'!A1" display="Zielsetzung - SMART Methode" xr:uid="{3291F0D0-A0FF-412C-9C37-9934BBFCA83F}"/>
    <hyperlink ref="AU28:CL48" location="'4. Ursachen ident. - 5 Why'!A1" display="'4. Ursachen ident. - 5 Why'!A1" xr:uid="{00000000-0004-0000-0100-000000000000}"/>
  </hyperlinks>
  <printOptions horizontalCentered="1" verticalCentered="1"/>
  <pageMargins left="0" right="0" top="0.11811023622047245" bottom="0" header="0" footer="0"/>
  <pageSetup paperSize="8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zoomScaleNormal="100" zoomScaleSheetLayoutView="115" workbookViewId="0">
      <selection activeCell="F9" sqref="F9"/>
    </sheetView>
  </sheetViews>
  <sheetFormatPr baseColWidth="10" defaultColWidth="13.33203125" defaultRowHeight="14.25"/>
  <cols>
    <col min="1" max="1" width="75.33203125" style="73" customWidth="1"/>
    <col min="2" max="2" width="79.83203125" style="73" customWidth="1"/>
    <col min="3" max="16384" width="13.33203125" style="12"/>
  </cols>
  <sheetData>
    <row r="1" spans="1:2" s="94" customFormat="1" ht="23.45" customHeight="1">
      <c r="A1" s="347" t="s">
        <v>1530</v>
      </c>
      <c r="B1" s="348"/>
    </row>
    <row r="2" spans="1:2" s="94" customFormat="1" ht="3" customHeight="1">
      <c r="A2" s="95"/>
      <c r="B2" s="95"/>
    </row>
    <row r="3" spans="1:2" s="94" customFormat="1" ht="24.75" customHeight="1">
      <c r="A3" s="344" t="s">
        <v>1531</v>
      </c>
      <c r="B3" s="344"/>
    </row>
    <row r="4" spans="1:2" s="63" customFormat="1" ht="18" customHeight="1">
      <c r="A4" s="69" t="s">
        <v>167</v>
      </c>
      <c r="B4" s="69" t="s">
        <v>196</v>
      </c>
    </row>
    <row r="5" spans="1:2" s="63" customFormat="1" ht="18" customHeight="1">
      <c r="A5" s="70" t="s">
        <v>169</v>
      </c>
      <c r="B5" s="70"/>
    </row>
    <row r="6" spans="1:2" s="63" customFormat="1" ht="25.5">
      <c r="A6" s="71" t="s">
        <v>1423</v>
      </c>
      <c r="B6" s="71" t="s">
        <v>197</v>
      </c>
    </row>
    <row r="7" spans="1:2" s="63" customFormat="1" ht="25.5">
      <c r="A7" s="71" t="s">
        <v>170</v>
      </c>
      <c r="B7" s="71" t="s">
        <v>198</v>
      </c>
    </row>
    <row r="8" spans="1:2" s="63" customFormat="1" ht="18" customHeight="1">
      <c r="A8" s="71" t="s">
        <v>171</v>
      </c>
      <c r="B8" s="71" t="s">
        <v>199</v>
      </c>
    </row>
    <row r="9" spans="1:2" s="63" customFormat="1" ht="18" customHeight="1">
      <c r="A9" s="70" t="s">
        <v>146</v>
      </c>
      <c r="B9" s="70"/>
    </row>
    <row r="10" spans="1:2" s="63" customFormat="1" ht="18" customHeight="1">
      <c r="A10" s="71" t="s">
        <v>172</v>
      </c>
      <c r="B10" s="71" t="s">
        <v>490</v>
      </c>
    </row>
    <row r="11" spans="1:2" s="63" customFormat="1" ht="18" customHeight="1">
      <c r="A11" s="71" t="s">
        <v>173</v>
      </c>
      <c r="B11" s="71" t="s">
        <v>200</v>
      </c>
    </row>
    <row r="12" spans="1:2" s="63" customFormat="1" ht="18" customHeight="1">
      <c r="A12" s="70" t="s">
        <v>150</v>
      </c>
      <c r="B12" s="70"/>
    </row>
    <row r="13" spans="1:2" s="63" customFormat="1" ht="18" customHeight="1">
      <c r="A13" s="71" t="s">
        <v>174</v>
      </c>
      <c r="B13" s="72" t="s">
        <v>201</v>
      </c>
    </row>
    <row r="14" spans="1:2" s="63" customFormat="1" ht="18" customHeight="1">
      <c r="A14" s="71" t="s">
        <v>175</v>
      </c>
      <c r="B14" s="345" t="s">
        <v>202</v>
      </c>
    </row>
    <row r="15" spans="1:2" s="63" customFormat="1" ht="18" customHeight="1">
      <c r="A15" s="71" t="s">
        <v>176</v>
      </c>
      <c r="B15" s="346"/>
    </row>
    <row r="16" spans="1:2" s="63" customFormat="1" ht="25.5">
      <c r="A16" s="71" t="s">
        <v>177</v>
      </c>
      <c r="B16" s="71" t="s">
        <v>203</v>
      </c>
    </row>
    <row r="17" spans="1:2" s="63" customFormat="1" ht="18" customHeight="1">
      <c r="A17" s="71" t="s">
        <v>178</v>
      </c>
      <c r="B17" s="71" t="s">
        <v>204</v>
      </c>
    </row>
    <row r="18" spans="1:2" s="63" customFormat="1" ht="18" customHeight="1">
      <c r="A18" s="70" t="s">
        <v>152</v>
      </c>
      <c r="B18" s="70"/>
    </row>
    <row r="19" spans="1:2" s="63" customFormat="1" ht="18" customHeight="1">
      <c r="A19" s="71" t="s">
        <v>179</v>
      </c>
      <c r="B19" s="71" t="s">
        <v>205</v>
      </c>
    </row>
    <row r="20" spans="1:2" s="63" customFormat="1" ht="18" customHeight="1">
      <c r="A20" s="71" t="s">
        <v>180</v>
      </c>
      <c r="B20" s="71" t="s">
        <v>206</v>
      </c>
    </row>
    <row r="21" spans="1:2" s="63" customFormat="1" ht="18" customHeight="1">
      <c r="A21" s="70" t="s">
        <v>153</v>
      </c>
      <c r="B21" s="70"/>
    </row>
    <row r="22" spans="1:2" s="63" customFormat="1" ht="38.25">
      <c r="A22" s="71" t="s">
        <v>181</v>
      </c>
      <c r="B22" s="71" t="s">
        <v>1489</v>
      </c>
    </row>
    <row r="23" spans="1:2" s="63" customFormat="1" ht="38.25">
      <c r="A23" s="71" t="s">
        <v>182</v>
      </c>
      <c r="B23" s="71" t="s">
        <v>1489</v>
      </c>
    </row>
    <row r="24" spans="1:2" s="63" customFormat="1" ht="18" customHeight="1">
      <c r="A24" s="70" t="s">
        <v>183</v>
      </c>
      <c r="B24" s="70"/>
    </row>
    <row r="25" spans="1:2" s="63" customFormat="1" ht="18" customHeight="1">
      <c r="A25" s="71" t="s">
        <v>184</v>
      </c>
      <c r="B25" s="71" t="s">
        <v>207</v>
      </c>
    </row>
    <row r="26" spans="1:2" s="63" customFormat="1" ht="25.5">
      <c r="A26" s="71" t="s">
        <v>185</v>
      </c>
      <c r="B26" s="71" t="s">
        <v>208</v>
      </c>
    </row>
    <row r="27" spans="1:2" s="63" customFormat="1">
      <c r="A27" s="70" t="s">
        <v>186</v>
      </c>
      <c r="B27" s="70"/>
    </row>
    <row r="28" spans="1:2" s="63" customFormat="1" ht="25.5" customHeight="1">
      <c r="A28" s="71" t="s">
        <v>187</v>
      </c>
      <c r="B28" s="71" t="s">
        <v>209</v>
      </c>
    </row>
    <row r="29" spans="1:2" s="63" customFormat="1" ht="18" customHeight="1">
      <c r="A29" s="71" t="s">
        <v>188</v>
      </c>
      <c r="B29" s="71" t="s">
        <v>210</v>
      </c>
    </row>
    <row r="30" spans="1:2" s="63" customFormat="1" ht="18" customHeight="1">
      <c r="A30" s="70" t="s">
        <v>189</v>
      </c>
      <c r="B30" s="70"/>
    </row>
    <row r="31" spans="1:2" s="63" customFormat="1" ht="18" customHeight="1">
      <c r="A31" s="71" t="s">
        <v>190</v>
      </c>
      <c r="B31" s="71" t="s">
        <v>211</v>
      </c>
    </row>
    <row r="32" spans="1:2" s="63" customFormat="1" ht="25.5">
      <c r="A32" s="71" t="s">
        <v>191</v>
      </c>
      <c r="B32" s="71" t="s">
        <v>212</v>
      </c>
    </row>
    <row r="33" spans="1:2" s="63" customFormat="1" ht="18" customHeight="1">
      <c r="A33" s="71" t="s">
        <v>192</v>
      </c>
      <c r="B33" s="71" t="s">
        <v>213</v>
      </c>
    </row>
  </sheetData>
  <mergeCells count="3">
    <mergeCell ref="A3:B3"/>
    <mergeCell ref="B14:B15"/>
    <mergeCell ref="A1:B1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4"/>
  <sheetViews>
    <sheetView zoomScale="80" zoomScaleNormal="80" zoomScaleSheetLayoutView="70" workbookViewId="0">
      <selection activeCell="C5" sqref="C5"/>
    </sheetView>
  </sheetViews>
  <sheetFormatPr baseColWidth="10" defaultColWidth="1.83203125" defaultRowHeight="9.9499999999999993" customHeight="1"/>
  <cols>
    <col min="1" max="1" width="30.33203125" style="87" customWidth="1"/>
    <col min="2" max="2" width="66.83203125" style="87" customWidth="1"/>
    <col min="3" max="3" width="59.5" style="87" customWidth="1"/>
    <col min="4" max="4" width="61.5" style="87" customWidth="1"/>
    <col min="5" max="139" width="15" style="13" customWidth="1"/>
    <col min="140" max="16384" width="1.83203125" style="13"/>
  </cols>
  <sheetData>
    <row r="1" spans="1:4" s="92" customFormat="1" ht="24" customHeight="1">
      <c r="A1" s="349" t="s">
        <v>484</v>
      </c>
      <c r="B1" s="350"/>
      <c r="C1" s="350"/>
      <c r="D1" s="351"/>
    </row>
    <row r="2" spans="1:4" s="92" customFormat="1" ht="1.9" customHeight="1">
      <c r="A2" s="87"/>
      <c r="B2" s="87"/>
      <c r="C2" s="87"/>
      <c r="D2" s="87"/>
    </row>
    <row r="3" spans="1:4" s="92" customFormat="1" ht="24" customHeight="1">
      <c r="A3" s="93" t="s">
        <v>1511</v>
      </c>
      <c r="B3" s="93" t="s">
        <v>1512</v>
      </c>
      <c r="C3" s="93" t="s">
        <v>354</v>
      </c>
      <c r="D3" s="93" t="s">
        <v>1513</v>
      </c>
    </row>
    <row r="4" spans="1:4" ht="53.25" customHeight="1">
      <c r="A4" s="90" t="s">
        <v>333</v>
      </c>
      <c r="B4" s="90" t="s">
        <v>346</v>
      </c>
      <c r="C4" s="88"/>
      <c r="D4" s="88"/>
    </row>
    <row r="5" spans="1:4" ht="53.25" customHeight="1">
      <c r="A5" s="91" t="s">
        <v>334</v>
      </c>
      <c r="B5" s="91" t="s">
        <v>347</v>
      </c>
      <c r="C5" s="89"/>
      <c r="D5" s="89"/>
    </row>
    <row r="6" spans="1:4" ht="53.25" customHeight="1">
      <c r="A6" s="90" t="s">
        <v>335</v>
      </c>
      <c r="B6" s="90" t="s">
        <v>348</v>
      </c>
      <c r="C6" s="88"/>
      <c r="D6" s="88"/>
    </row>
    <row r="7" spans="1:4" ht="53.25" customHeight="1">
      <c r="A7" s="91" t="s">
        <v>336</v>
      </c>
      <c r="B7" s="91" t="s">
        <v>349</v>
      </c>
      <c r="C7" s="89"/>
      <c r="D7" s="89"/>
    </row>
    <row r="8" spans="1:4" ht="53.25" customHeight="1">
      <c r="A8" s="90" t="s">
        <v>337</v>
      </c>
      <c r="B8" s="90" t="s">
        <v>350</v>
      </c>
      <c r="C8" s="88"/>
      <c r="D8" s="88"/>
    </row>
    <row r="9" spans="1:4" ht="53.25" customHeight="1">
      <c r="A9" s="91" t="s">
        <v>338</v>
      </c>
      <c r="B9" s="91" t="s">
        <v>351</v>
      </c>
      <c r="C9" s="89"/>
      <c r="D9" s="89"/>
    </row>
    <row r="10" spans="1:4" ht="53.25" customHeight="1">
      <c r="A10" s="90" t="s">
        <v>339</v>
      </c>
      <c r="B10" s="90" t="s">
        <v>352</v>
      </c>
      <c r="C10" s="88"/>
      <c r="D10" s="88"/>
    </row>
    <row r="11" spans="1:4" ht="17.25" customHeight="1"/>
    <row r="12" spans="1:4" ht="17.25" customHeight="1"/>
    <row r="13" spans="1:4" ht="17.25" customHeight="1"/>
    <row r="14" spans="1:4" ht="17.25" customHeight="1"/>
    <row r="15" spans="1:4" ht="17.25" customHeight="1"/>
    <row r="16" spans="1:4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72" ht="10.5" customHeight="1"/>
    <row r="73" ht="10.5" customHeight="1"/>
    <row r="74" ht="10.5" customHeight="1"/>
  </sheetData>
  <mergeCells count="1">
    <mergeCell ref="A1:D1"/>
  </mergeCells>
  <printOptions horizontalCentered="1" verticalCentered="1"/>
  <pageMargins left="0" right="0" top="0" bottom="0" header="0" footer="0"/>
  <pageSetup paperSize="8"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J61"/>
  <sheetViews>
    <sheetView zoomScale="90" zoomScaleNormal="90" zoomScaleSheetLayoutView="100" workbookViewId="0">
      <selection activeCell="I1" sqref="I1:BV3"/>
    </sheetView>
  </sheetViews>
  <sheetFormatPr baseColWidth="10" defaultColWidth="1.83203125" defaultRowHeight="9.9499999999999993" customHeight="1"/>
  <cols>
    <col min="1" max="1" width="1.83203125" style="18"/>
    <col min="2" max="2" width="2.5" style="18" customWidth="1"/>
    <col min="3" max="86" width="2.33203125" style="18" customWidth="1"/>
    <col min="87" max="87" width="9.1640625" style="14" customWidth="1"/>
    <col min="88" max="88" width="51.83203125" style="13" customWidth="1"/>
    <col min="89" max="107" width="2.33203125" style="18" customWidth="1"/>
    <col min="108" max="16384" width="1.83203125" style="18"/>
  </cols>
  <sheetData>
    <row r="1" spans="2:88" ht="9.9499999999999993" customHeight="1">
      <c r="B1" s="19"/>
      <c r="C1" s="20"/>
      <c r="D1" s="20"/>
      <c r="E1" s="20"/>
      <c r="F1" s="20"/>
      <c r="G1" s="20"/>
      <c r="H1" s="20"/>
      <c r="I1" s="352" t="e">
        <f>'1. Problem definieren - 5W2H'!#REF!</f>
        <v>#REF!</v>
      </c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  <c r="BB1" s="352"/>
      <c r="BC1" s="352"/>
      <c r="BD1" s="352"/>
      <c r="BE1" s="352"/>
      <c r="BF1" s="352"/>
      <c r="BG1" s="352"/>
      <c r="BH1" s="352"/>
      <c r="BI1" s="352"/>
      <c r="BJ1" s="352"/>
      <c r="BK1" s="352"/>
      <c r="BL1" s="352"/>
      <c r="BM1" s="352"/>
      <c r="BN1" s="352"/>
      <c r="BO1" s="352"/>
      <c r="BP1" s="352"/>
      <c r="BQ1" s="352"/>
      <c r="BR1" s="352"/>
      <c r="BS1" s="352"/>
      <c r="BT1" s="352"/>
      <c r="BU1" s="352"/>
      <c r="BV1" s="352"/>
      <c r="BW1" s="20"/>
      <c r="BX1" s="20"/>
      <c r="BY1" s="20"/>
      <c r="BZ1" s="20"/>
      <c r="CA1" s="21"/>
    </row>
    <row r="2" spans="2:88" ht="9.9499999999999993" customHeight="1">
      <c r="B2" s="22"/>
      <c r="C2" s="23"/>
      <c r="D2" s="23"/>
      <c r="E2" s="23"/>
      <c r="F2" s="23"/>
      <c r="G2" s="23"/>
      <c r="H2" s="2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  <c r="AH2" s="353"/>
      <c r="AI2" s="353"/>
      <c r="AJ2" s="353"/>
      <c r="AK2" s="353"/>
      <c r="AL2" s="353"/>
      <c r="AM2" s="353"/>
      <c r="AN2" s="353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353"/>
      <c r="BB2" s="353"/>
      <c r="BC2" s="353"/>
      <c r="BD2" s="353"/>
      <c r="BE2" s="353"/>
      <c r="BF2" s="353"/>
      <c r="BG2" s="353"/>
      <c r="BH2" s="353"/>
      <c r="BI2" s="353"/>
      <c r="BJ2" s="353"/>
      <c r="BK2" s="353"/>
      <c r="BL2" s="353"/>
      <c r="BM2" s="353"/>
      <c r="BN2" s="353"/>
      <c r="BO2" s="353"/>
      <c r="BP2" s="353"/>
      <c r="BQ2" s="353"/>
      <c r="BR2" s="353"/>
      <c r="BS2" s="353"/>
      <c r="BT2" s="353"/>
      <c r="BU2" s="353"/>
      <c r="BV2" s="353"/>
      <c r="BW2" s="23"/>
      <c r="BX2" s="23"/>
      <c r="BY2" s="23"/>
      <c r="BZ2" s="23"/>
      <c r="CA2" s="24"/>
      <c r="CI2" s="355" t="s">
        <v>121</v>
      </c>
      <c r="CJ2" s="355"/>
    </row>
    <row r="3" spans="2:88" ht="9.9499999999999993" customHeight="1" thickBot="1">
      <c r="B3" s="25"/>
      <c r="C3" s="26"/>
      <c r="D3" s="26"/>
      <c r="E3" s="26"/>
      <c r="F3" s="26"/>
      <c r="G3" s="26"/>
      <c r="H3" s="26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4"/>
      <c r="AW3" s="354"/>
      <c r="AX3" s="354"/>
      <c r="AY3" s="354"/>
      <c r="AZ3" s="354"/>
      <c r="BA3" s="354"/>
      <c r="BB3" s="354"/>
      <c r="BC3" s="354"/>
      <c r="BD3" s="354"/>
      <c r="BE3" s="354"/>
      <c r="BF3" s="354"/>
      <c r="BG3" s="354"/>
      <c r="BH3" s="354"/>
      <c r="BI3" s="354"/>
      <c r="BJ3" s="354"/>
      <c r="BK3" s="354"/>
      <c r="BL3" s="354"/>
      <c r="BM3" s="354"/>
      <c r="BN3" s="354"/>
      <c r="BO3" s="354"/>
      <c r="BP3" s="354"/>
      <c r="BQ3" s="354"/>
      <c r="BR3" s="354"/>
      <c r="BS3" s="354"/>
      <c r="BT3" s="354"/>
      <c r="BU3" s="354"/>
      <c r="BV3" s="354"/>
      <c r="BW3" s="26"/>
      <c r="BX3" s="26"/>
      <c r="BY3" s="26"/>
      <c r="BZ3" s="26"/>
      <c r="CA3" s="27"/>
      <c r="CI3" s="355"/>
      <c r="CJ3" s="355"/>
    </row>
    <row r="4" spans="2:88" ht="9.9499999999999993" customHeight="1"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30"/>
      <c r="CI4" s="355"/>
      <c r="CJ4" s="355"/>
    </row>
    <row r="5" spans="2:88" ht="9.9499999999999993" customHeight="1">
      <c r="B5" s="31"/>
      <c r="C5" s="360" t="s">
        <v>111</v>
      </c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59" t="s">
        <v>119</v>
      </c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59"/>
      <c r="AD5" s="359"/>
      <c r="AE5" s="359"/>
      <c r="AF5" s="359"/>
      <c r="AG5" s="359"/>
      <c r="AH5" s="359"/>
      <c r="AI5" s="359"/>
      <c r="AJ5" s="359"/>
      <c r="AK5" s="359"/>
      <c r="AL5" s="359"/>
      <c r="AM5" s="359"/>
      <c r="AN5" s="359"/>
      <c r="AO5" s="359"/>
      <c r="AP5" s="359"/>
      <c r="AQ5" s="359"/>
      <c r="AR5" s="359"/>
      <c r="AS5" s="359"/>
      <c r="AT5" s="359"/>
      <c r="AU5" s="359" t="s">
        <v>130</v>
      </c>
      <c r="AV5" s="359"/>
      <c r="AW5" s="359"/>
      <c r="AX5" s="359"/>
      <c r="AY5" s="359"/>
      <c r="AZ5" s="359"/>
      <c r="BA5" s="359"/>
      <c r="BB5" s="359"/>
      <c r="BC5" s="359"/>
      <c r="BD5" s="359"/>
      <c r="BE5" s="359"/>
      <c r="BF5" s="359"/>
      <c r="BG5" s="359"/>
      <c r="BH5" s="359"/>
      <c r="BI5" s="359"/>
      <c r="BJ5" s="359"/>
      <c r="BK5" s="359"/>
      <c r="BL5" s="359"/>
      <c r="BM5" s="359"/>
      <c r="BN5" s="359"/>
      <c r="BO5" s="359"/>
      <c r="BP5" s="359"/>
      <c r="BQ5" s="359"/>
      <c r="BR5" s="359"/>
      <c r="BS5" s="359"/>
      <c r="BT5" s="359"/>
      <c r="BU5" s="359"/>
      <c r="BV5" s="359"/>
      <c r="BW5" s="359"/>
      <c r="BX5" s="359"/>
      <c r="BY5" s="359"/>
      <c r="BZ5" s="359"/>
      <c r="CA5" s="33"/>
      <c r="CI5" s="15"/>
    </row>
    <row r="6" spans="2:88" ht="9.9499999999999993" customHeight="1">
      <c r="B6" s="31"/>
      <c r="C6" s="362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59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B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359"/>
      <c r="AO6" s="359"/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59"/>
      <c r="BA6" s="359"/>
      <c r="BB6" s="359"/>
      <c r="BC6" s="359"/>
      <c r="BD6" s="359"/>
      <c r="BE6" s="359"/>
      <c r="BF6" s="359"/>
      <c r="BG6" s="359"/>
      <c r="BH6" s="359"/>
      <c r="BI6" s="359"/>
      <c r="BJ6" s="359"/>
      <c r="BK6" s="359"/>
      <c r="BL6" s="359"/>
      <c r="BM6" s="359"/>
      <c r="BN6" s="359"/>
      <c r="BO6" s="359"/>
      <c r="BP6" s="359"/>
      <c r="BQ6" s="359"/>
      <c r="BR6" s="359"/>
      <c r="BS6" s="359"/>
      <c r="BT6" s="359"/>
      <c r="BU6" s="359"/>
      <c r="BV6" s="359"/>
      <c r="BW6" s="359"/>
      <c r="BX6" s="359"/>
      <c r="BY6" s="359"/>
      <c r="BZ6" s="359"/>
      <c r="CA6" s="33"/>
      <c r="CI6" s="15"/>
    </row>
    <row r="7" spans="2:88" ht="9.9499999999999993" customHeight="1">
      <c r="B7" s="31"/>
      <c r="C7" s="362"/>
      <c r="D7" s="363"/>
      <c r="E7" s="363"/>
      <c r="F7" s="363"/>
      <c r="G7" s="363"/>
      <c r="H7" s="363"/>
      <c r="I7" s="363"/>
      <c r="J7" s="363"/>
      <c r="K7" s="363"/>
      <c r="L7" s="363"/>
      <c r="M7" s="363"/>
      <c r="N7" s="363"/>
      <c r="O7" s="359"/>
      <c r="P7" s="359"/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  <c r="AJ7" s="359"/>
      <c r="AK7" s="359"/>
      <c r="AL7" s="359"/>
      <c r="AM7" s="359"/>
      <c r="AN7" s="359"/>
      <c r="AO7" s="359"/>
      <c r="AP7" s="359"/>
      <c r="AQ7" s="359"/>
      <c r="AR7" s="359"/>
      <c r="AS7" s="359"/>
      <c r="AT7" s="359"/>
      <c r="AU7" s="359"/>
      <c r="AV7" s="359"/>
      <c r="AW7" s="359"/>
      <c r="AX7" s="359"/>
      <c r="AY7" s="359"/>
      <c r="AZ7" s="359"/>
      <c r="BA7" s="359"/>
      <c r="BB7" s="359"/>
      <c r="BC7" s="359"/>
      <c r="BD7" s="359"/>
      <c r="BE7" s="359"/>
      <c r="BF7" s="359"/>
      <c r="BG7" s="359"/>
      <c r="BH7" s="359"/>
      <c r="BI7" s="359"/>
      <c r="BJ7" s="359"/>
      <c r="BK7" s="359"/>
      <c r="BL7" s="359"/>
      <c r="BM7" s="359"/>
      <c r="BN7" s="359"/>
      <c r="BO7" s="359"/>
      <c r="BP7" s="359"/>
      <c r="BQ7" s="359"/>
      <c r="BR7" s="359"/>
      <c r="BS7" s="359"/>
      <c r="BT7" s="359"/>
      <c r="BU7" s="359"/>
      <c r="BV7" s="359"/>
      <c r="BW7" s="359"/>
      <c r="BX7" s="359"/>
      <c r="BY7" s="359"/>
      <c r="BZ7" s="359"/>
      <c r="CA7" s="33"/>
      <c r="CI7" s="356" t="s">
        <v>122</v>
      </c>
      <c r="CJ7" s="356"/>
    </row>
    <row r="8" spans="2:88" ht="9.9499999999999993" customHeight="1">
      <c r="B8" s="31"/>
      <c r="C8" s="364" t="s">
        <v>118</v>
      </c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6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74"/>
      <c r="AG8" s="374"/>
      <c r="AH8" s="374"/>
      <c r="AI8" s="374"/>
      <c r="AJ8" s="374"/>
      <c r="AK8" s="374"/>
      <c r="AL8" s="374"/>
      <c r="AM8" s="374"/>
      <c r="AN8" s="374"/>
      <c r="AO8" s="374"/>
      <c r="AP8" s="374"/>
      <c r="AQ8" s="374"/>
      <c r="AR8" s="374"/>
      <c r="AS8" s="374"/>
      <c r="AT8" s="374"/>
      <c r="AU8" s="374"/>
      <c r="AV8" s="374"/>
      <c r="AW8" s="374"/>
      <c r="AX8" s="374"/>
      <c r="AY8" s="374"/>
      <c r="AZ8" s="374"/>
      <c r="BA8" s="374"/>
      <c r="BB8" s="374"/>
      <c r="BC8" s="374"/>
      <c r="BD8" s="374"/>
      <c r="BE8" s="374"/>
      <c r="BF8" s="374"/>
      <c r="BG8" s="374"/>
      <c r="BH8" s="374"/>
      <c r="BI8" s="374"/>
      <c r="BJ8" s="374"/>
      <c r="BK8" s="374"/>
      <c r="BL8" s="374"/>
      <c r="BM8" s="374"/>
      <c r="BN8" s="374"/>
      <c r="BO8" s="374"/>
      <c r="BP8" s="374"/>
      <c r="BQ8" s="374"/>
      <c r="BR8" s="374"/>
      <c r="BS8" s="374"/>
      <c r="BT8" s="374"/>
      <c r="BU8" s="374"/>
      <c r="BV8" s="374"/>
      <c r="BW8" s="374"/>
      <c r="BX8" s="374"/>
      <c r="BY8" s="374"/>
      <c r="BZ8" s="374"/>
      <c r="CA8" s="33"/>
      <c r="CI8" s="356"/>
      <c r="CJ8" s="356"/>
    </row>
    <row r="9" spans="2:88" ht="9.9499999999999993" customHeight="1">
      <c r="B9" s="31"/>
      <c r="C9" s="367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9"/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  <c r="Z9" s="374"/>
      <c r="AA9" s="374"/>
      <c r="AB9" s="374"/>
      <c r="AC9" s="374"/>
      <c r="AD9" s="374"/>
      <c r="AE9" s="374"/>
      <c r="AF9" s="374"/>
      <c r="AG9" s="374"/>
      <c r="AH9" s="374"/>
      <c r="AI9" s="374"/>
      <c r="AJ9" s="374"/>
      <c r="AK9" s="374"/>
      <c r="AL9" s="374"/>
      <c r="AM9" s="374"/>
      <c r="AN9" s="374"/>
      <c r="AO9" s="374"/>
      <c r="AP9" s="374"/>
      <c r="AQ9" s="374"/>
      <c r="AR9" s="374"/>
      <c r="AS9" s="374"/>
      <c r="AT9" s="374"/>
      <c r="AU9" s="374"/>
      <c r="AV9" s="374"/>
      <c r="AW9" s="374"/>
      <c r="AX9" s="374"/>
      <c r="AY9" s="374"/>
      <c r="AZ9" s="374"/>
      <c r="BA9" s="374"/>
      <c r="BB9" s="374"/>
      <c r="BC9" s="374"/>
      <c r="BD9" s="374"/>
      <c r="BE9" s="374"/>
      <c r="BF9" s="374"/>
      <c r="BG9" s="374"/>
      <c r="BH9" s="374"/>
      <c r="BI9" s="374"/>
      <c r="BJ9" s="374"/>
      <c r="BK9" s="374"/>
      <c r="BL9" s="374"/>
      <c r="BM9" s="374"/>
      <c r="BN9" s="374"/>
      <c r="BO9" s="374"/>
      <c r="BP9" s="374"/>
      <c r="BQ9" s="374"/>
      <c r="BR9" s="374"/>
      <c r="BS9" s="374"/>
      <c r="BT9" s="374"/>
      <c r="BU9" s="374"/>
      <c r="BV9" s="374"/>
      <c r="BW9" s="374"/>
      <c r="BX9" s="374"/>
      <c r="BY9" s="374"/>
      <c r="BZ9" s="374"/>
      <c r="CA9" s="33"/>
      <c r="CI9" s="356"/>
      <c r="CJ9" s="356"/>
    </row>
    <row r="10" spans="2:88" ht="9.9499999999999993" customHeight="1">
      <c r="B10" s="31"/>
      <c r="C10" s="367"/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9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  <c r="Z10" s="374"/>
      <c r="AA10" s="374"/>
      <c r="AB10" s="374"/>
      <c r="AC10" s="374"/>
      <c r="AD10" s="374"/>
      <c r="AE10" s="374"/>
      <c r="AF10" s="374"/>
      <c r="AG10" s="374"/>
      <c r="AH10" s="374"/>
      <c r="AI10" s="374"/>
      <c r="AJ10" s="374"/>
      <c r="AK10" s="374"/>
      <c r="AL10" s="374"/>
      <c r="AM10" s="374"/>
      <c r="AN10" s="374"/>
      <c r="AO10" s="374"/>
      <c r="AP10" s="374"/>
      <c r="AQ10" s="374"/>
      <c r="AR10" s="374"/>
      <c r="AS10" s="374"/>
      <c r="AT10" s="374"/>
      <c r="AU10" s="374"/>
      <c r="AV10" s="374"/>
      <c r="AW10" s="374"/>
      <c r="AX10" s="374"/>
      <c r="AY10" s="374"/>
      <c r="AZ10" s="374"/>
      <c r="BA10" s="374"/>
      <c r="BB10" s="374"/>
      <c r="BC10" s="374"/>
      <c r="BD10" s="374"/>
      <c r="BE10" s="374"/>
      <c r="BF10" s="374"/>
      <c r="BG10" s="374"/>
      <c r="BH10" s="374"/>
      <c r="BI10" s="374"/>
      <c r="BJ10" s="374"/>
      <c r="BK10" s="374"/>
      <c r="BL10" s="374"/>
      <c r="BM10" s="374"/>
      <c r="BN10" s="374"/>
      <c r="BO10" s="374"/>
      <c r="BP10" s="374"/>
      <c r="BQ10" s="374"/>
      <c r="BR10" s="374"/>
      <c r="BS10" s="374"/>
      <c r="BT10" s="374"/>
      <c r="BU10" s="374"/>
      <c r="BV10" s="374"/>
      <c r="BW10" s="374"/>
      <c r="BX10" s="374"/>
      <c r="BY10" s="374"/>
      <c r="BZ10" s="374"/>
      <c r="CA10" s="33"/>
      <c r="CI10" s="17"/>
      <c r="CJ10" s="16"/>
    </row>
    <row r="11" spans="2:88" ht="9.9499999999999993" customHeight="1">
      <c r="B11" s="31"/>
      <c r="C11" s="367"/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9"/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  <c r="Z11" s="374"/>
      <c r="AA11" s="374"/>
      <c r="AB11" s="374"/>
      <c r="AC11" s="374"/>
      <c r="AD11" s="374"/>
      <c r="AE11" s="374"/>
      <c r="AF11" s="374"/>
      <c r="AG11" s="374"/>
      <c r="AH11" s="374"/>
      <c r="AI11" s="374"/>
      <c r="AJ11" s="374"/>
      <c r="AK11" s="374"/>
      <c r="AL11" s="374"/>
      <c r="AM11" s="374"/>
      <c r="AN11" s="374"/>
      <c r="AO11" s="374"/>
      <c r="AP11" s="374"/>
      <c r="AQ11" s="374"/>
      <c r="AR11" s="374"/>
      <c r="AS11" s="374"/>
      <c r="AT11" s="374"/>
      <c r="AU11" s="374"/>
      <c r="AV11" s="374"/>
      <c r="AW11" s="374"/>
      <c r="AX11" s="374"/>
      <c r="AY11" s="374"/>
      <c r="AZ11" s="374"/>
      <c r="BA11" s="374"/>
      <c r="BB11" s="374"/>
      <c r="BC11" s="374"/>
      <c r="BD11" s="374"/>
      <c r="BE11" s="374"/>
      <c r="BF11" s="374"/>
      <c r="BG11" s="374"/>
      <c r="BH11" s="374"/>
      <c r="BI11" s="374"/>
      <c r="BJ11" s="374"/>
      <c r="BK11" s="374"/>
      <c r="BL11" s="374"/>
      <c r="BM11" s="374"/>
      <c r="BN11" s="374"/>
      <c r="BO11" s="374"/>
      <c r="BP11" s="374"/>
      <c r="BQ11" s="374"/>
      <c r="BR11" s="374"/>
      <c r="BS11" s="374"/>
      <c r="BT11" s="374"/>
      <c r="BU11" s="374"/>
      <c r="BV11" s="374"/>
      <c r="BW11" s="374"/>
      <c r="BX11" s="374"/>
      <c r="BY11" s="374"/>
      <c r="BZ11" s="374"/>
      <c r="CA11" s="33"/>
      <c r="CI11" s="357" t="s">
        <v>118</v>
      </c>
      <c r="CJ11" s="358" t="s">
        <v>123</v>
      </c>
    </row>
    <row r="12" spans="2:88" ht="9.9499999999999993" customHeight="1">
      <c r="B12" s="31"/>
      <c r="C12" s="367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9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  <c r="AU12" s="374"/>
      <c r="AV12" s="374"/>
      <c r="AW12" s="374"/>
      <c r="AX12" s="374"/>
      <c r="AY12" s="374"/>
      <c r="AZ12" s="374"/>
      <c r="BA12" s="374"/>
      <c r="BB12" s="374"/>
      <c r="BC12" s="374"/>
      <c r="BD12" s="374"/>
      <c r="BE12" s="374"/>
      <c r="BF12" s="374"/>
      <c r="BG12" s="374"/>
      <c r="BH12" s="374"/>
      <c r="BI12" s="374"/>
      <c r="BJ12" s="374"/>
      <c r="BK12" s="374"/>
      <c r="BL12" s="374"/>
      <c r="BM12" s="374"/>
      <c r="BN12" s="374"/>
      <c r="BO12" s="374"/>
      <c r="BP12" s="374"/>
      <c r="BQ12" s="374"/>
      <c r="BR12" s="374"/>
      <c r="BS12" s="374"/>
      <c r="BT12" s="374"/>
      <c r="BU12" s="374"/>
      <c r="BV12" s="374"/>
      <c r="BW12" s="374"/>
      <c r="BX12" s="374"/>
      <c r="BY12" s="374"/>
      <c r="BZ12" s="374"/>
      <c r="CA12" s="33"/>
      <c r="CI12" s="357"/>
      <c r="CJ12" s="358"/>
    </row>
    <row r="13" spans="2:88" ht="9.9499999999999993" customHeight="1">
      <c r="B13" s="31"/>
      <c r="C13" s="367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9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4"/>
      <c r="BF13" s="374"/>
      <c r="BG13" s="374"/>
      <c r="BH13" s="374"/>
      <c r="BI13" s="374"/>
      <c r="BJ13" s="374"/>
      <c r="BK13" s="374"/>
      <c r="BL13" s="374"/>
      <c r="BM13" s="374"/>
      <c r="BN13" s="374"/>
      <c r="BO13" s="374"/>
      <c r="BP13" s="374"/>
      <c r="BQ13" s="374"/>
      <c r="BR13" s="374"/>
      <c r="BS13" s="374"/>
      <c r="BT13" s="374"/>
      <c r="BU13" s="374"/>
      <c r="BV13" s="374"/>
      <c r="BW13" s="374"/>
      <c r="BX13" s="374"/>
      <c r="BY13" s="374"/>
      <c r="BZ13" s="374"/>
      <c r="CA13" s="33"/>
      <c r="CI13" s="357" t="s">
        <v>112</v>
      </c>
      <c r="CJ13" s="373" t="s">
        <v>124</v>
      </c>
    </row>
    <row r="14" spans="2:88" ht="9.9499999999999993" customHeight="1">
      <c r="B14" s="31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2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  <c r="BK14" s="374"/>
      <c r="BL14" s="374"/>
      <c r="BM14" s="374"/>
      <c r="BN14" s="374"/>
      <c r="BO14" s="374"/>
      <c r="BP14" s="374"/>
      <c r="BQ14" s="374"/>
      <c r="BR14" s="374"/>
      <c r="BS14" s="374"/>
      <c r="BT14" s="374"/>
      <c r="BU14" s="374"/>
      <c r="BV14" s="374"/>
      <c r="BW14" s="374"/>
      <c r="BX14" s="374"/>
      <c r="BY14" s="374"/>
      <c r="BZ14" s="374"/>
      <c r="CA14" s="33"/>
      <c r="CI14" s="357"/>
      <c r="CJ14" s="373"/>
    </row>
    <row r="15" spans="2:88" ht="9.9499999999999993" customHeight="1">
      <c r="B15" s="31"/>
      <c r="C15" s="364" t="s">
        <v>131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6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  <c r="BB15" s="374"/>
      <c r="BC15" s="374"/>
      <c r="BD15" s="374"/>
      <c r="BE15" s="374"/>
      <c r="BF15" s="374"/>
      <c r="BG15" s="374"/>
      <c r="BH15" s="374"/>
      <c r="BI15" s="374"/>
      <c r="BJ15" s="374"/>
      <c r="BK15" s="374"/>
      <c r="BL15" s="374"/>
      <c r="BM15" s="374"/>
      <c r="BN15" s="374"/>
      <c r="BO15" s="374"/>
      <c r="BP15" s="374"/>
      <c r="BQ15" s="374"/>
      <c r="BR15" s="374"/>
      <c r="BS15" s="374"/>
      <c r="BT15" s="374"/>
      <c r="BU15" s="374"/>
      <c r="BV15" s="374"/>
      <c r="BW15" s="374"/>
      <c r="BX15" s="374"/>
      <c r="BY15" s="374"/>
      <c r="BZ15" s="374"/>
      <c r="CA15" s="33"/>
      <c r="CI15" s="375" t="s">
        <v>113</v>
      </c>
      <c r="CJ15" s="358" t="s">
        <v>125</v>
      </c>
    </row>
    <row r="16" spans="2:88" ht="9.9499999999999993" customHeight="1">
      <c r="B16" s="31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9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  <c r="AX16" s="374"/>
      <c r="AY16" s="374"/>
      <c r="AZ16" s="374"/>
      <c r="BA16" s="374"/>
      <c r="BB16" s="374"/>
      <c r="BC16" s="374"/>
      <c r="BD16" s="374"/>
      <c r="BE16" s="374"/>
      <c r="BF16" s="374"/>
      <c r="BG16" s="374"/>
      <c r="BH16" s="374"/>
      <c r="BI16" s="374"/>
      <c r="BJ16" s="374"/>
      <c r="BK16" s="374"/>
      <c r="BL16" s="374"/>
      <c r="BM16" s="374"/>
      <c r="BN16" s="374"/>
      <c r="BO16" s="374"/>
      <c r="BP16" s="374"/>
      <c r="BQ16" s="374"/>
      <c r="BR16" s="374"/>
      <c r="BS16" s="374"/>
      <c r="BT16" s="374"/>
      <c r="BU16" s="374"/>
      <c r="BV16" s="374"/>
      <c r="BW16" s="374"/>
      <c r="BX16" s="374"/>
      <c r="BY16" s="374"/>
      <c r="BZ16" s="374"/>
      <c r="CA16" s="33"/>
      <c r="CI16" s="375"/>
      <c r="CJ16" s="373"/>
    </row>
    <row r="17" spans="2:88" ht="9.9499999999999993" customHeight="1">
      <c r="B17" s="31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9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74"/>
      <c r="BF17" s="374"/>
      <c r="BG17" s="374"/>
      <c r="BH17" s="374"/>
      <c r="BI17" s="374"/>
      <c r="BJ17" s="374"/>
      <c r="BK17" s="374"/>
      <c r="BL17" s="374"/>
      <c r="BM17" s="374"/>
      <c r="BN17" s="374"/>
      <c r="BO17" s="374"/>
      <c r="BP17" s="374"/>
      <c r="BQ17" s="374"/>
      <c r="BR17" s="374"/>
      <c r="BS17" s="374"/>
      <c r="BT17" s="374"/>
      <c r="BU17" s="374"/>
      <c r="BV17" s="374"/>
      <c r="BW17" s="374"/>
      <c r="BX17" s="374"/>
      <c r="BY17" s="374"/>
      <c r="BZ17" s="374"/>
      <c r="CA17" s="33"/>
      <c r="CI17" s="375"/>
      <c r="CJ17" s="373"/>
    </row>
    <row r="18" spans="2:88" ht="9.9499999999999993" customHeight="1">
      <c r="B18" s="31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9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374"/>
      <c r="BB18" s="374"/>
      <c r="BC18" s="374"/>
      <c r="BD18" s="374"/>
      <c r="BE18" s="374"/>
      <c r="BF18" s="374"/>
      <c r="BG18" s="374"/>
      <c r="BH18" s="374"/>
      <c r="BI18" s="374"/>
      <c r="BJ18" s="374"/>
      <c r="BK18" s="374"/>
      <c r="BL18" s="374"/>
      <c r="BM18" s="374"/>
      <c r="BN18" s="374"/>
      <c r="BO18" s="374"/>
      <c r="BP18" s="374"/>
      <c r="BQ18" s="374"/>
      <c r="BR18" s="374"/>
      <c r="BS18" s="374"/>
      <c r="BT18" s="374"/>
      <c r="BU18" s="374"/>
      <c r="BV18" s="374"/>
      <c r="BW18" s="374"/>
      <c r="BX18" s="374"/>
      <c r="BY18" s="374"/>
      <c r="BZ18" s="374"/>
      <c r="CA18" s="33"/>
      <c r="CI18" s="375"/>
      <c r="CJ18" s="373"/>
    </row>
    <row r="19" spans="2:88" ht="9.9499999999999993" customHeight="1">
      <c r="B19" s="31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9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  <c r="AX19" s="374"/>
      <c r="AY19" s="374"/>
      <c r="AZ19" s="374"/>
      <c r="BA19" s="374"/>
      <c r="BB19" s="374"/>
      <c r="BC19" s="374"/>
      <c r="BD19" s="374"/>
      <c r="BE19" s="374"/>
      <c r="BF19" s="374"/>
      <c r="BG19" s="374"/>
      <c r="BH19" s="374"/>
      <c r="BI19" s="374"/>
      <c r="BJ19" s="374"/>
      <c r="BK19" s="374"/>
      <c r="BL19" s="374"/>
      <c r="BM19" s="374"/>
      <c r="BN19" s="374"/>
      <c r="BO19" s="374"/>
      <c r="BP19" s="374"/>
      <c r="BQ19" s="374"/>
      <c r="BR19" s="374"/>
      <c r="BS19" s="374"/>
      <c r="BT19" s="374"/>
      <c r="BU19" s="374"/>
      <c r="BV19" s="374"/>
      <c r="BW19" s="374"/>
      <c r="BX19" s="374"/>
      <c r="BY19" s="374"/>
      <c r="BZ19" s="374"/>
      <c r="CA19" s="33"/>
      <c r="CI19" s="357" t="s">
        <v>114</v>
      </c>
      <c r="CJ19" s="358" t="s">
        <v>120</v>
      </c>
    </row>
    <row r="20" spans="2:88" ht="9.9499999999999993" customHeight="1">
      <c r="B20" s="31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9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4"/>
      <c r="AT20" s="374"/>
      <c r="AU20" s="374"/>
      <c r="AV20" s="374"/>
      <c r="AW20" s="374"/>
      <c r="AX20" s="374"/>
      <c r="AY20" s="374"/>
      <c r="AZ20" s="374"/>
      <c r="BA20" s="374"/>
      <c r="BB20" s="374"/>
      <c r="BC20" s="374"/>
      <c r="BD20" s="374"/>
      <c r="BE20" s="374"/>
      <c r="BF20" s="374"/>
      <c r="BG20" s="374"/>
      <c r="BH20" s="374"/>
      <c r="BI20" s="374"/>
      <c r="BJ20" s="374"/>
      <c r="BK20" s="374"/>
      <c r="BL20" s="374"/>
      <c r="BM20" s="374"/>
      <c r="BN20" s="374"/>
      <c r="BO20" s="374"/>
      <c r="BP20" s="374"/>
      <c r="BQ20" s="374"/>
      <c r="BR20" s="374"/>
      <c r="BS20" s="374"/>
      <c r="BT20" s="374"/>
      <c r="BU20" s="374"/>
      <c r="BV20" s="374"/>
      <c r="BW20" s="374"/>
      <c r="BX20" s="374"/>
      <c r="BY20" s="374"/>
      <c r="BZ20" s="374"/>
      <c r="CA20" s="33"/>
      <c r="CI20" s="357"/>
      <c r="CJ20" s="373"/>
    </row>
    <row r="21" spans="2:88" ht="9.9499999999999993" customHeight="1">
      <c r="B21" s="31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2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  <c r="BH21" s="374"/>
      <c r="BI21" s="374"/>
      <c r="BJ21" s="374"/>
      <c r="BK21" s="374"/>
      <c r="BL21" s="374"/>
      <c r="BM21" s="374"/>
      <c r="BN21" s="374"/>
      <c r="BO21" s="374"/>
      <c r="BP21" s="374"/>
      <c r="BQ21" s="374"/>
      <c r="BR21" s="374"/>
      <c r="BS21" s="374"/>
      <c r="BT21" s="374"/>
      <c r="BU21" s="374"/>
      <c r="BV21" s="374"/>
      <c r="BW21" s="374"/>
      <c r="BX21" s="374"/>
      <c r="BY21" s="374"/>
      <c r="BZ21" s="374"/>
      <c r="CA21" s="33"/>
      <c r="CI21" s="357"/>
      <c r="CJ21" s="373"/>
    </row>
    <row r="22" spans="2:88" ht="9.9499999999999993" customHeight="1">
      <c r="B22" s="31"/>
      <c r="C22" s="364" t="s">
        <v>113</v>
      </c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6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  <c r="AX22" s="374"/>
      <c r="AY22" s="374"/>
      <c r="AZ22" s="374"/>
      <c r="BA22" s="374"/>
      <c r="BB22" s="374"/>
      <c r="BC22" s="374"/>
      <c r="BD22" s="374"/>
      <c r="BE22" s="374"/>
      <c r="BF22" s="374"/>
      <c r="BG22" s="374"/>
      <c r="BH22" s="374"/>
      <c r="BI22" s="374"/>
      <c r="BJ22" s="374"/>
      <c r="BK22" s="374"/>
      <c r="BL22" s="374"/>
      <c r="BM22" s="374"/>
      <c r="BN22" s="374"/>
      <c r="BO22" s="374"/>
      <c r="BP22" s="374"/>
      <c r="BQ22" s="374"/>
      <c r="BR22" s="374"/>
      <c r="BS22" s="374"/>
      <c r="BT22" s="374"/>
      <c r="BU22" s="374"/>
      <c r="BV22" s="374"/>
      <c r="BW22" s="374"/>
      <c r="BX22" s="374"/>
      <c r="BY22" s="374"/>
      <c r="BZ22" s="374"/>
      <c r="CA22" s="33"/>
      <c r="CI22" s="357"/>
      <c r="CJ22" s="373"/>
    </row>
    <row r="23" spans="2:88" ht="9.9499999999999993" customHeight="1">
      <c r="B23" s="31"/>
      <c r="C23" s="367"/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9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4"/>
      <c r="AJ23" s="374"/>
      <c r="AK23" s="374"/>
      <c r="AL23" s="374"/>
      <c r="AM23" s="374"/>
      <c r="AN23" s="374"/>
      <c r="AO23" s="374"/>
      <c r="AP23" s="374"/>
      <c r="AQ23" s="374"/>
      <c r="AR23" s="374"/>
      <c r="AS23" s="374"/>
      <c r="AT23" s="374"/>
      <c r="AU23" s="374"/>
      <c r="AV23" s="374"/>
      <c r="AW23" s="374"/>
      <c r="AX23" s="374"/>
      <c r="AY23" s="374"/>
      <c r="AZ23" s="374"/>
      <c r="BA23" s="374"/>
      <c r="BB23" s="374"/>
      <c r="BC23" s="374"/>
      <c r="BD23" s="374"/>
      <c r="BE23" s="374"/>
      <c r="BF23" s="374"/>
      <c r="BG23" s="374"/>
      <c r="BH23" s="374"/>
      <c r="BI23" s="374"/>
      <c r="BJ23" s="374"/>
      <c r="BK23" s="374"/>
      <c r="BL23" s="374"/>
      <c r="BM23" s="374"/>
      <c r="BN23" s="374"/>
      <c r="BO23" s="374"/>
      <c r="BP23" s="374"/>
      <c r="BQ23" s="374"/>
      <c r="BR23" s="374"/>
      <c r="BS23" s="374"/>
      <c r="BT23" s="374"/>
      <c r="BU23" s="374"/>
      <c r="BV23" s="374"/>
      <c r="BW23" s="374"/>
      <c r="BX23" s="374"/>
      <c r="BY23" s="374"/>
      <c r="BZ23" s="374"/>
      <c r="CA23" s="33"/>
      <c r="CI23" s="357" t="s">
        <v>115</v>
      </c>
      <c r="CJ23" s="373" t="s">
        <v>126</v>
      </c>
    </row>
    <row r="24" spans="2:88" ht="9.9499999999999993" customHeight="1">
      <c r="B24" s="31"/>
      <c r="C24" s="367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9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4"/>
      <c r="BG24" s="374"/>
      <c r="BH24" s="374"/>
      <c r="BI24" s="374"/>
      <c r="BJ24" s="374"/>
      <c r="BK24" s="374"/>
      <c r="BL24" s="374"/>
      <c r="BM24" s="374"/>
      <c r="BN24" s="374"/>
      <c r="BO24" s="374"/>
      <c r="BP24" s="374"/>
      <c r="BQ24" s="374"/>
      <c r="BR24" s="374"/>
      <c r="BS24" s="374"/>
      <c r="BT24" s="374"/>
      <c r="BU24" s="374"/>
      <c r="BV24" s="374"/>
      <c r="BW24" s="374"/>
      <c r="BX24" s="374"/>
      <c r="BY24" s="374"/>
      <c r="BZ24" s="374"/>
      <c r="CA24" s="33"/>
      <c r="CI24" s="357"/>
      <c r="CJ24" s="373"/>
    </row>
    <row r="25" spans="2:88" ht="9.9499999999999993" customHeight="1">
      <c r="B25" s="31"/>
      <c r="C25" s="367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9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4"/>
      <c r="BF25" s="374"/>
      <c r="BG25" s="374"/>
      <c r="BH25" s="374"/>
      <c r="BI25" s="374"/>
      <c r="BJ25" s="374"/>
      <c r="BK25" s="374"/>
      <c r="BL25" s="374"/>
      <c r="BM25" s="374"/>
      <c r="BN25" s="374"/>
      <c r="BO25" s="374"/>
      <c r="BP25" s="374"/>
      <c r="BQ25" s="374"/>
      <c r="BR25" s="374"/>
      <c r="BS25" s="374"/>
      <c r="BT25" s="374"/>
      <c r="BU25" s="374"/>
      <c r="BV25" s="374"/>
      <c r="BW25" s="374"/>
      <c r="BX25" s="374"/>
      <c r="BY25" s="374"/>
      <c r="BZ25" s="374"/>
      <c r="CA25" s="33"/>
      <c r="CI25" s="357" t="s">
        <v>116</v>
      </c>
      <c r="CJ25" s="373" t="s">
        <v>127</v>
      </c>
    </row>
    <row r="26" spans="2:88" ht="9.9499999999999993" customHeight="1">
      <c r="B26" s="31"/>
      <c r="C26" s="367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9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  <c r="AX26" s="374"/>
      <c r="AY26" s="374"/>
      <c r="AZ26" s="374"/>
      <c r="BA26" s="374"/>
      <c r="BB26" s="374"/>
      <c r="BC26" s="374"/>
      <c r="BD26" s="374"/>
      <c r="BE26" s="374"/>
      <c r="BF26" s="374"/>
      <c r="BG26" s="374"/>
      <c r="BH26" s="374"/>
      <c r="BI26" s="374"/>
      <c r="BJ26" s="374"/>
      <c r="BK26" s="374"/>
      <c r="BL26" s="374"/>
      <c r="BM26" s="374"/>
      <c r="BN26" s="374"/>
      <c r="BO26" s="374"/>
      <c r="BP26" s="374"/>
      <c r="BQ26" s="374"/>
      <c r="BR26" s="374"/>
      <c r="BS26" s="374"/>
      <c r="BT26" s="374"/>
      <c r="BU26" s="374"/>
      <c r="BV26" s="374"/>
      <c r="BW26" s="374"/>
      <c r="BX26" s="374"/>
      <c r="BY26" s="374"/>
      <c r="BZ26" s="374"/>
      <c r="CA26" s="33"/>
      <c r="CI26" s="357"/>
      <c r="CJ26" s="373"/>
    </row>
    <row r="27" spans="2:88" ht="9.9499999999999993" customHeight="1">
      <c r="B27" s="31"/>
      <c r="C27" s="367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9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4"/>
      <c r="BG27" s="374"/>
      <c r="BH27" s="374"/>
      <c r="BI27" s="374"/>
      <c r="BJ27" s="374"/>
      <c r="BK27" s="374"/>
      <c r="BL27" s="374"/>
      <c r="BM27" s="374"/>
      <c r="BN27" s="374"/>
      <c r="BO27" s="374"/>
      <c r="BP27" s="374"/>
      <c r="BQ27" s="374"/>
      <c r="BR27" s="374"/>
      <c r="BS27" s="374"/>
      <c r="BT27" s="374"/>
      <c r="BU27" s="374"/>
      <c r="BV27" s="374"/>
      <c r="BW27" s="374"/>
      <c r="BX27" s="374"/>
      <c r="BY27" s="374"/>
      <c r="BZ27" s="374"/>
      <c r="CA27" s="33"/>
      <c r="CI27" s="357" t="s">
        <v>117</v>
      </c>
      <c r="CJ27" s="373" t="s">
        <v>128</v>
      </c>
    </row>
    <row r="28" spans="2:88" ht="8.25" customHeight="1">
      <c r="B28" s="31"/>
      <c r="C28" s="370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2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  <c r="BH28" s="374"/>
      <c r="BI28" s="374"/>
      <c r="BJ28" s="374"/>
      <c r="BK28" s="374"/>
      <c r="BL28" s="374"/>
      <c r="BM28" s="374"/>
      <c r="BN28" s="374"/>
      <c r="BO28" s="374"/>
      <c r="BP28" s="374"/>
      <c r="BQ28" s="374"/>
      <c r="BR28" s="374"/>
      <c r="BS28" s="374"/>
      <c r="BT28" s="374"/>
      <c r="BU28" s="374"/>
      <c r="BV28" s="374"/>
      <c r="BW28" s="374"/>
      <c r="BX28" s="374"/>
      <c r="BY28" s="374"/>
      <c r="BZ28" s="374"/>
      <c r="CA28" s="33"/>
      <c r="CI28" s="357"/>
      <c r="CJ28" s="373"/>
    </row>
    <row r="29" spans="2:88" ht="9.9499999999999993" customHeight="1">
      <c r="B29" s="31"/>
      <c r="C29" s="364" t="s">
        <v>114</v>
      </c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6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  <c r="AX29" s="374"/>
      <c r="AY29" s="374"/>
      <c r="AZ29" s="374"/>
      <c r="BA29" s="374"/>
      <c r="BB29" s="374"/>
      <c r="BC29" s="374"/>
      <c r="BD29" s="374"/>
      <c r="BE29" s="374"/>
      <c r="BF29" s="374"/>
      <c r="BG29" s="374"/>
      <c r="BH29" s="374"/>
      <c r="BI29" s="374"/>
      <c r="BJ29" s="374"/>
      <c r="BK29" s="374"/>
      <c r="BL29" s="374"/>
      <c r="BM29" s="374"/>
      <c r="BN29" s="374"/>
      <c r="BO29" s="374"/>
      <c r="BP29" s="374"/>
      <c r="BQ29" s="374"/>
      <c r="BR29" s="374"/>
      <c r="BS29" s="374"/>
      <c r="BT29" s="374"/>
      <c r="BU29" s="374"/>
      <c r="BV29" s="374"/>
      <c r="BW29" s="374"/>
      <c r="BX29" s="374"/>
      <c r="BY29" s="374"/>
      <c r="BZ29" s="374"/>
      <c r="CA29" s="33"/>
      <c r="CI29" s="357"/>
      <c r="CJ29" s="373"/>
    </row>
    <row r="30" spans="2:88" ht="9.9499999999999993" customHeight="1">
      <c r="B30" s="31"/>
      <c r="C30" s="367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9"/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4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74"/>
      <c r="AM30" s="374"/>
      <c r="AN30" s="374"/>
      <c r="AO30" s="374"/>
      <c r="AP30" s="374"/>
      <c r="AQ30" s="374"/>
      <c r="AR30" s="374"/>
      <c r="AS30" s="374"/>
      <c r="AT30" s="374"/>
      <c r="AU30" s="374"/>
      <c r="AV30" s="374"/>
      <c r="AW30" s="374"/>
      <c r="AX30" s="374"/>
      <c r="AY30" s="374"/>
      <c r="AZ30" s="374"/>
      <c r="BA30" s="374"/>
      <c r="BB30" s="374"/>
      <c r="BC30" s="374"/>
      <c r="BD30" s="374"/>
      <c r="BE30" s="374"/>
      <c r="BF30" s="374"/>
      <c r="BG30" s="374"/>
      <c r="BH30" s="374"/>
      <c r="BI30" s="374"/>
      <c r="BJ30" s="374"/>
      <c r="BK30" s="374"/>
      <c r="BL30" s="374"/>
      <c r="BM30" s="374"/>
      <c r="BN30" s="374"/>
      <c r="BO30" s="374"/>
      <c r="BP30" s="374"/>
      <c r="BQ30" s="374"/>
      <c r="BR30" s="374"/>
      <c r="BS30" s="374"/>
      <c r="BT30" s="374"/>
      <c r="BU30" s="374"/>
      <c r="BV30" s="374"/>
      <c r="BW30" s="374"/>
      <c r="BX30" s="374"/>
      <c r="BY30" s="374"/>
      <c r="BZ30" s="374"/>
      <c r="CA30" s="33"/>
      <c r="CI30" s="357"/>
      <c r="CJ30" s="16"/>
    </row>
    <row r="31" spans="2:88" ht="9.9499999999999993" customHeight="1">
      <c r="B31" s="31"/>
      <c r="C31" s="367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9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374"/>
      <c r="BH31" s="374"/>
      <c r="BI31" s="374"/>
      <c r="BJ31" s="374"/>
      <c r="BK31" s="374"/>
      <c r="BL31" s="374"/>
      <c r="BM31" s="374"/>
      <c r="BN31" s="374"/>
      <c r="BO31" s="374"/>
      <c r="BP31" s="374"/>
      <c r="BQ31" s="374"/>
      <c r="BR31" s="374"/>
      <c r="BS31" s="374"/>
      <c r="BT31" s="374"/>
      <c r="BU31" s="374"/>
      <c r="BV31" s="374"/>
      <c r="BW31" s="374"/>
      <c r="BX31" s="374"/>
      <c r="BY31" s="374"/>
      <c r="BZ31" s="374"/>
      <c r="CA31" s="33"/>
      <c r="CI31" s="17"/>
      <c r="CJ31" s="16"/>
    </row>
    <row r="32" spans="2:88" ht="9.9499999999999993" customHeight="1">
      <c r="B32" s="31"/>
      <c r="C32" s="367"/>
      <c r="D32" s="368"/>
      <c r="E32" s="368"/>
      <c r="F32" s="368"/>
      <c r="G32" s="368"/>
      <c r="H32" s="368"/>
      <c r="I32" s="368"/>
      <c r="J32" s="368"/>
      <c r="K32" s="368"/>
      <c r="L32" s="368"/>
      <c r="M32" s="368"/>
      <c r="N32" s="369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4"/>
      <c r="AO32" s="374"/>
      <c r="AP32" s="374"/>
      <c r="AQ32" s="374"/>
      <c r="AR32" s="374"/>
      <c r="AS32" s="374"/>
      <c r="AT32" s="374"/>
      <c r="AU32" s="374"/>
      <c r="AV32" s="374"/>
      <c r="AW32" s="374"/>
      <c r="AX32" s="374"/>
      <c r="AY32" s="374"/>
      <c r="AZ32" s="374"/>
      <c r="BA32" s="374"/>
      <c r="BB32" s="374"/>
      <c r="BC32" s="374"/>
      <c r="BD32" s="374"/>
      <c r="BE32" s="374"/>
      <c r="BF32" s="374"/>
      <c r="BG32" s="374"/>
      <c r="BH32" s="374"/>
      <c r="BI32" s="374"/>
      <c r="BJ32" s="374"/>
      <c r="BK32" s="374"/>
      <c r="BL32" s="374"/>
      <c r="BM32" s="374"/>
      <c r="BN32" s="374"/>
      <c r="BO32" s="374"/>
      <c r="BP32" s="374"/>
      <c r="BQ32" s="374"/>
      <c r="BR32" s="374"/>
      <c r="BS32" s="374"/>
      <c r="BT32" s="374"/>
      <c r="BU32" s="374"/>
      <c r="BV32" s="374"/>
      <c r="BW32" s="374"/>
      <c r="BX32" s="374"/>
      <c r="BY32" s="374"/>
      <c r="BZ32" s="374"/>
      <c r="CA32" s="33"/>
      <c r="CI32" s="17"/>
      <c r="CJ32" s="16"/>
    </row>
    <row r="33" spans="2:88" ht="9.9499999999999993" customHeight="1">
      <c r="B33" s="31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9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4"/>
      <c r="BJ33" s="374"/>
      <c r="BK33" s="374"/>
      <c r="BL33" s="374"/>
      <c r="BM33" s="374"/>
      <c r="BN33" s="374"/>
      <c r="BO33" s="374"/>
      <c r="BP33" s="374"/>
      <c r="BQ33" s="374"/>
      <c r="BR33" s="374"/>
      <c r="BS33" s="374"/>
      <c r="BT33" s="374"/>
      <c r="BU33" s="374"/>
      <c r="BV33" s="374"/>
      <c r="BW33" s="374"/>
      <c r="BX33" s="374"/>
      <c r="BY33" s="374"/>
      <c r="BZ33" s="374"/>
      <c r="CA33" s="33"/>
      <c r="CI33" s="17"/>
      <c r="CJ33" s="16"/>
    </row>
    <row r="34" spans="2:88" ht="9.9499999999999993" customHeight="1">
      <c r="B34" s="31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9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  <c r="AX34" s="374"/>
      <c r="AY34" s="374"/>
      <c r="AZ34" s="374"/>
      <c r="BA34" s="374"/>
      <c r="BB34" s="374"/>
      <c r="BC34" s="374"/>
      <c r="BD34" s="374"/>
      <c r="BE34" s="374"/>
      <c r="BF34" s="374"/>
      <c r="BG34" s="374"/>
      <c r="BH34" s="374"/>
      <c r="BI34" s="374"/>
      <c r="BJ34" s="374"/>
      <c r="BK34" s="374"/>
      <c r="BL34" s="374"/>
      <c r="BM34" s="374"/>
      <c r="BN34" s="374"/>
      <c r="BO34" s="374"/>
      <c r="BP34" s="374"/>
      <c r="BQ34" s="374"/>
      <c r="BR34" s="374"/>
      <c r="BS34" s="374"/>
      <c r="BT34" s="374"/>
      <c r="BU34" s="374"/>
      <c r="BV34" s="374"/>
      <c r="BW34" s="374"/>
      <c r="BX34" s="374"/>
      <c r="BY34" s="374"/>
      <c r="BZ34" s="374"/>
      <c r="CA34" s="33"/>
      <c r="CI34" s="17"/>
      <c r="CJ34" s="16"/>
    </row>
    <row r="35" spans="2:88" ht="9.9499999999999993" customHeight="1">
      <c r="B35" s="31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1"/>
      <c r="N35" s="372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4"/>
      <c r="BF35" s="374"/>
      <c r="BG35" s="374"/>
      <c r="BH35" s="374"/>
      <c r="BI35" s="374"/>
      <c r="BJ35" s="374"/>
      <c r="BK35" s="374"/>
      <c r="BL35" s="374"/>
      <c r="BM35" s="374"/>
      <c r="BN35" s="374"/>
      <c r="BO35" s="374"/>
      <c r="BP35" s="374"/>
      <c r="BQ35" s="374"/>
      <c r="BR35" s="374"/>
      <c r="BS35" s="374"/>
      <c r="BT35" s="374"/>
      <c r="BU35" s="374"/>
      <c r="BV35" s="374"/>
      <c r="BW35" s="374"/>
      <c r="BX35" s="374"/>
      <c r="BY35" s="374"/>
      <c r="BZ35" s="374"/>
      <c r="CA35" s="33"/>
      <c r="CI35" s="17"/>
      <c r="CJ35" s="16"/>
    </row>
    <row r="36" spans="2:88" ht="9.9499999999999993" customHeight="1">
      <c r="B36" s="31"/>
      <c r="C36" s="364" t="s">
        <v>115</v>
      </c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6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374"/>
      <c r="BH36" s="374"/>
      <c r="BI36" s="374"/>
      <c r="BJ36" s="374"/>
      <c r="BK36" s="374"/>
      <c r="BL36" s="374"/>
      <c r="BM36" s="374"/>
      <c r="BN36" s="374"/>
      <c r="BO36" s="374"/>
      <c r="BP36" s="374"/>
      <c r="BQ36" s="374"/>
      <c r="BR36" s="374"/>
      <c r="BS36" s="374"/>
      <c r="BT36" s="374"/>
      <c r="BU36" s="374"/>
      <c r="BV36" s="374"/>
      <c r="BW36" s="374"/>
      <c r="BX36" s="374"/>
      <c r="BY36" s="374"/>
      <c r="BZ36" s="374"/>
      <c r="CA36" s="33"/>
      <c r="CI36" s="17"/>
      <c r="CJ36" s="16"/>
    </row>
    <row r="37" spans="2:88" ht="9.9499999999999993" customHeight="1">
      <c r="B37" s="31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9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  <c r="AB37" s="374"/>
      <c r="AC37" s="374"/>
      <c r="AD37" s="374"/>
      <c r="AE37" s="374"/>
      <c r="AF37" s="374"/>
      <c r="AG37" s="374"/>
      <c r="AH37" s="374"/>
      <c r="AI37" s="374"/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  <c r="AX37" s="374"/>
      <c r="AY37" s="374"/>
      <c r="AZ37" s="374"/>
      <c r="BA37" s="374"/>
      <c r="BB37" s="374"/>
      <c r="BC37" s="374"/>
      <c r="BD37" s="374"/>
      <c r="BE37" s="374"/>
      <c r="BF37" s="374"/>
      <c r="BG37" s="374"/>
      <c r="BH37" s="374"/>
      <c r="BI37" s="374"/>
      <c r="BJ37" s="374"/>
      <c r="BK37" s="374"/>
      <c r="BL37" s="374"/>
      <c r="BM37" s="374"/>
      <c r="BN37" s="374"/>
      <c r="BO37" s="374"/>
      <c r="BP37" s="374"/>
      <c r="BQ37" s="374"/>
      <c r="BR37" s="374"/>
      <c r="BS37" s="374"/>
      <c r="BT37" s="374"/>
      <c r="BU37" s="374"/>
      <c r="BV37" s="374"/>
      <c r="BW37" s="374"/>
      <c r="BX37" s="374"/>
      <c r="BY37" s="374"/>
      <c r="BZ37" s="374"/>
      <c r="CA37" s="33"/>
      <c r="CI37" s="17"/>
      <c r="CJ37" s="16"/>
    </row>
    <row r="38" spans="2:88" ht="9.9499999999999993" customHeight="1">
      <c r="B38" s="31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9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4"/>
      <c r="AU38" s="374"/>
      <c r="AV38" s="374"/>
      <c r="AW38" s="374"/>
      <c r="AX38" s="374"/>
      <c r="AY38" s="374"/>
      <c r="AZ38" s="374"/>
      <c r="BA38" s="374"/>
      <c r="BB38" s="374"/>
      <c r="BC38" s="374"/>
      <c r="BD38" s="374"/>
      <c r="BE38" s="374"/>
      <c r="BF38" s="374"/>
      <c r="BG38" s="374"/>
      <c r="BH38" s="374"/>
      <c r="BI38" s="374"/>
      <c r="BJ38" s="374"/>
      <c r="BK38" s="374"/>
      <c r="BL38" s="374"/>
      <c r="BM38" s="374"/>
      <c r="BN38" s="374"/>
      <c r="BO38" s="374"/>
      <c r="BP38" s="374"/>
      <c r="BQ38" s="374"/>
      <c r="BR38" s="374"/>
      <c r="BS38" s="374"/>
      <c r="BT38" s="374"/>
      <c r="BU38" s="374"/>
      <c r="BV38" s="374"/>
      <c r="BW38" s="374"/>
      <c r="BX38" s="374"/>
      <c r="BY38" s="374"/>
      <c r="BZ38" s="374"/>
      <c r="CA38" s="33"/>
      <c r="CI38" s="17"/>
      <c r="CJ38" s="16"/>
    </row>
    <row r="39" spans="2:88" ht="9.9499999999999993" customHeight="1">
      <c r="B39" s="31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9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4"/>
      <c r="BE39" s="374"/>
      <c r="BF39" s="374"/>
      <c r="BG39" s="374"/>
      <c r="BH39" s="374"/>
      <c r="BI39" s="374"/>
      <c r="BJ39" s="374"/>
      <c r="BK39" s="374"/>
      <c r="BL39" s="374"/>
      <c r="BM39" s="374"/>
      <c r="BN39" s="374"/>
      <c r="BO39" s="374"/>
      <c r="BP39" s="374"/>
      <c r="BQ39" s="374"/>
      <c r="BR39" s="374"/>
      <c r="BS39" s="374"/>
      <c r="BT39" s="374"/>
      <c r="BU39" s="374"/>
      <c r="BV39" s="374"/>
      <c r="BW39" s="374"/>
      <c r="BX39" s="374"/>
      <c r="BY39" s="374"/>
      <c r="BZ39" s="374"/>
      <c r="CA39" s="33"/>
      <c r="CI39" s="17"/>
      <c r="CJ39" s="16"/>
    </row>
    <row r="40" spans="2:88" ht="9.9499999999999993" customHeight="1">
      <c r="B40" s="31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9"/>
      <c r="O40" s="374"/>
      <c r="P40" s="374"/>
      <c r="Q40" s="374"/>
      <c r="R40" s="374"/>
      <c r="S40" s="374"/>
      <c r="T40" s="374"/>
      <c r="U40" s="374"/>
      <c r="V40" s="374"/>
      <c r="W40" s="374"/>
      <c r="X40" s="374"/>
      <c r="Y40" s="374"/>
      <c r="Z40" s="374"/>
      <c r="AA40" s="374"/>
      <c r="AB40" s="374"/>
      <c r="AC40" s="374"/>
      <c r="AD40" s="374"/>
      <c r="AE40" s="374"/>
      <c r="AF40" s="374"/>
      <c r="AG40" s="374"/>
      <c r="AH40" s="374"/>
      <c r="AI40" s="374"/>
      <c r="AJ40" s="374"/>
      <c r="AK40" s="374"/>
      <c r="AL40" s="374"/>
      <c r="AM40" s="374"/>
      <c r="AN40" s="374"/>
      <c r="AO40" s="374"/>
      <c r="AP40" s="374"/>
      <c r="AQ40" s="374"/>
      <c r="AR40" s="374"/>
      <c r="AS40" s="374"/>
      <c r="AT40" s="374"/>
      <c r="AU40" s="374"/>
      <c r="AV40" s="374"/>
      <c r="AW40" s="374"/>
      <c r="AX40" s="374"/>
      <c r="AY40" s="374"/>
      <c r="AZ40" s="374"/>
      <c r="BA40" s="374"/>
      <c r="BB40" s="374"/>
      <c r="BC40" s="374"/>
      <c r="BD40" s="374"/>
      <c r="BE40" s="374"/>
      <c r="BF40" s="374"/>
      <c r="BG40" s="374"/>
      <c r="BH40" s="374"/>
      <c r="BI40" s="374"/>
      <c r="BJ40" s="374"/>
      <c r="BK40" s="374"/>
      <c r="BL40" s="374"/>
      <c r="BM40" s="374"/>
      <c r="BN40" s="374"/>
      <c r="BO40" s="374"/>
      <c r="BP40" s="374"/>
      <c r="BQ40" s="374"/>
      <c r="BR40" s="374"/>
      <c r="BS40" s="374"/>
      <c r="BT40" s="374"/>
      <c r="BU40" s="374"/>
      <c r="BV40" s="374"/>
      <c r="BW40" s="374"/>
      <c r="BX40" s="374"/>
      <c r="BY40" s="374"/>
      <c r="BZ40" s="374"/>
      <c r="CA40" s="33"/>
      <c r="CI40" s="17"/>
      <c r="CJ40" s="16"/>
    </row>
    <row r="41" spans="2:88" ht="9.9499999999999993" customHeight="1">
      <c r="B41" s="31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9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4"/>
      <c r="BE41" s="374"/>
      <c r="BF41" s="374"/>
      <c r="BG41" s="374"/>
      <c r="BH41" s="374"/>
      <c r="BI41" s="374"/>
      <c r="BJ41" s="374"/>
      <c r="BK41" s="374"/>
      <c r="BL41" s="374"/>
      <c r="BM41" s="374"/>
      <c r="BN41" s="374"/>
      <c r="BO41" s="374"/>
      <c r="BP41" s="374"/>
      <c r="BQ41" s="374"/>
      <c r="BR41" s="374"/>
      <c r="BS41" s="374"/>
      <c r="BT41" s="374"/>
      <c r="BU41" s="374"/>
      <c r="BV41" s="374"/>
      <c r="BW41" s="374"/>
      <c r="BX41" s="374"/>
      <c r="BY41" s="374"/>
      <c r="BZ41" s="374"/>
      <c r="CA41" s="33"/>
    </row>
    <row r="42" spans="2:88" ht="9.9499999999999993" customHeight="1">
      <c r="B42" s="31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1"/>
      <c r="N42" s="372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374"/>
      <c r="AL42" s="374"/>
      <c r="AM42" s="374"/>
      <c r="AN42" s="374"/>
      <c r="AO42" s="374"/>
      <c r="AP42" s="374"/>
      <c r="AQ42" s="374"/>
      <c r="AR42" s="374"/>
      <c r="AS42" s="374"/>
      <c r="AT42" s="374"/>
      <c r="AU42" s="374"/>
      <c r="AV42" s="374"/>
      <c r="AW42" s="374"/>
      <c r="AX42" s="374"/>
      <c r="AY42" s="374"/>
      <c r="AZ42" s="374"/>
      <c r="BA42" s="374"/>
      <c r="BB42" s="374"/>
      <c r="BC42" s="374"/>
      <c r="BD42" s="374"/>
      <c r="BE42" s="374"/>
      <c r="BF42" s="374"/>
      <c r="BG42" s="374"/>
      <c r="BH42" s="374"/>
      <c r="BI42" s="374"/>
      <c r="BJ42" s="374"/>
      <c r="BK42" s="374"/>
      <c r="BL42" s="374"/>
      <c r="BM42" s="374"/>
      <c r="BN42" s="374"/>
      <c r="BO42" s="374"/>
      <c r="BP42" s="374"/>
      <c r="BQ42" s="374"/>
      <c r="BR42" s="374"/>
      <c r="BS42" s="374"/>
      <c r="BT42" s="374"/>
      <c r="BU42" s="374"/>
      <c r="BV42" s="374"/>
      <c r="BW42" s="374"/>
      <c r="BX42" s="374"/>
      <c r="BY42" s="374"/>
      <c r="BZ42" s="374"/>
      <c r="CA42" s="33"/>
    </row>
    <row r="43" spans="2:88" ht="9.9499999999999993" customHeight="1">
      <c r="B43" s="31"/>
      <c r="C43" s="364" t="s">
        <v>116</v>
      </c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6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  <c r="BH43" s="374"/>
      <c r="BI43" s="374"/>
      <c r="BJ43" s="374"/>
      <c r="BK43" s="374"/>
      <c r="BL43" s="374"/>
      <c r="BM43" s="374"/>
      <c r="BN43" s="374"/>
      <c r="BO43" s="374"/>
      <c r="BP43" s="374"/>
      <c r="BQ43" s="374"/>
      <c r="BR43" s="374"/>
      <c r="BS43" s="374"/>
      <c r="BT43" s="374"/>
      <c r="BU43" s="374"/>
      <c r="BV43" s="374"/>
      <c r="BW43" s="374"/>
      <c r="BX43" s="374"/>
      <c r="BY43" s="374"/>
      <c r="BZ43" s="374"/>
      <c r="CA43" s="33"/>
    </row>
    <row r="44" spans="2:88" ht="9.9499999999999993" customHeight="1">
      <c r="B44" s="31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9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4"/>
      <c r="BA44" s="374"/>
      <c r="BB44" s="374"/>
      <c r="BC44" s="374"/>
      <c r="BD44" s="374"/>
      <c r="BE44" s="374"/>
      <c r="BF44" s="374"/>
      <c r="BG44" s="374"/>
      <c r="BH44" s="374"/>
      <c r="BI44" s="374"/>
      <c r="BJ44" s="374"/>
      <c r="BK44" s="374"/>
      <c r="BL44" s="374"/>
      <c r="BM44" s="374"/>
      <c r="BN44" s="374"/>
      <c r="BO44" s="374"/>
      <c r="BP44" s="374"/>
      <c r="BQ44" s="374"/>
      <c r="BR44" s="374"/>
      <c r="BS44" s="374"/>
      <c r="BT44" s="374"/>
      <c r="BU44" s="374"/>
      <c r="BV44" s="374"/>
      <c r="BW44" s="374"/>
      <c r="BX44" s="374"/>
      <c r="BY44" s="374"/>
      <c r="BZ44" s="374"/>
      <c r="CA44" s="33"/>
    </row>
    <row r="45" spans="2:88" ht="9.9499999999999993" customHeight="1">
      <c r="B45" s="31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9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4"/>
      <c r="AO45" s="374"/>
      <c r="AP45" s="374"/>
      <c r="AQ45" s="374"/>
      <c r="AR45" s="374"/>
      <c r="AS45" s="374"/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374"/>
      <c r="BO45" s="374"/>
      <c r="BP45" s="374"/>
      <c r="BQ45" s="374"/>
      <c r="BR45" s="374"/>
      <c r="BS45" s="374"/>
      <c r="BT45" s="374"/>
      <c r="BU45" s="374"/>
      <c r="BV45" s="374"/>
      <c r="BW45" s="374"/>
      <c r="BX45" s="374"/>
      <c r="BY45" s="374"/>
      <c r="BZ45" s="374"/>
      <c r="CA45" s="33"/>
    </row>
    <row r="46" spans="2:88" ht="9.9499999999999993" customHeight="1">
      <c r="B46" s="31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9"/>
      <c r="O46" s="374"/>
      <c r="P46" s="374"/>
      <c r="Q46" s="374"/>
      <c r="R46" s="374"/>
      <c r="S46" s="374"/>
      <c r="T46" s="374"/>
      <c r="U46" s="374"/>
      <c r="V46" s="374"/>
      <c r="W46" s="374"/>
      <c r="X46" s="374"/>
      <c r="Y46" s="374"/>
      <c r="Z46" s="374"/>
      <c r="AA46" s="374"/>
      <c r="AB46" s="374"/>
      <c r="AC46" s="374"/>
      <c r="AD46" s="374"/>
      <c r="AE46" s="374"/>
      <c r="AF46" s="374"/>
      <c r="AG46" s="374"/>
      <c r="AH46" s="374"/>
      <c r="AI46" s="374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374"/>
      <c r="AY46" s="374"/>
      <c r="AZ46" s="374"/>
      <c r="BA46" s="374"/>
      <c r="BB46" s="374"/>
      <c r="BC46" s="374"/>
      <c r="BD46" s="374"/>
      <c r="BE46" s="374"/>
      <c r="BF46" s="374"/>
      <c r="BG46" s="374"/>
      <c r="BH46" s="374"/>
      <c r="BI46" s="374"/>
      <c r="BJ46" s="374"/>
      <c r="BK46" s="374"/>
      <c r="BL46" s="374"/>
      <c r="BM46" s="374"/>
      <c r="BN46" s="374"/>
      <c r="BO46" s="374"/>
      <c r="BP46" s="374"/>
      <c r="BQ46" s="374"/>
      <c r="BR46" s="374"/>
      <c r="BS46" s="374"/>
      <c r="BT46" s="374"/>
      <c r="BU46" s="374"/>
      <c r="BV46" s="374"/>
      <c r="BW46" s="374"/>
      <c r="BX46" s="374"/>
      <c r="BY46" s="374"/>
      <c r="BZ46" s="374"/>
      <c r="CA46" s="33"/>
    </row>
    <row r="47" spans="2:88" ht="9.9499999999999993" customHeight="1">
      <c r="B47" s="31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8"/>
      <c r="N47" s="369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374"/>
      <c r="BO47" s="374"/>
      <c r="BP47" s="374"/>
      <c r="BQ47" s="374"/>
      <c r="BR47" s="374"/>
      <c r="BS47" s="374"/>
      <c r="BT47" s="374"/>
      <c r="BU47" s="374"/>
      <c r="BV47" s="374"/>
      <c r="BW47" s="374"/>
      <c r="BX47" s="374"/>
      <c r="BY47" s="374"/>
      <c r="BZ47" s="374"/>
      <c r="CA47" s="33"/>
    </row>
    <row r="48" spans="2:88" ht="9.9499999999999993" customHeight="1">
      <c r="B48" s="31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9"/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74"/>
      <c r="AA48" s="374"/>
      <c r="AB48" s="374"/>
      <c r="AC48" s="374"/>
      <c r="AD48" s="374"/>
      <c r="AE48" s="374"/>
      <c r="AF48" s="374"/>
      <c r="AG48" s="374"/>
      <c r="AH48" s="374"/>
      <c r="AI48" s="374"/>
      <c r="AJ48" s="374"/>
      <c r="AK48" s="374"/>
      <c r="AL48" s="374"/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  <c r="AX48" s="374"/>
      <c r="AY48" s="374"/>
      <c r="AZ48" s="374"/>
      <c r="BA48" s="374"/>
      <c r="BB48" s="374"/>
      <c r="BC48" s="374"/>
      <c r="BD48" s="374"/>
      <c r="BE48" s="374"/>
      <c r="BF48" s="374"/>
      <c r="BG48" s="374"/>
      <c r="BH48" s="374"/>
      <c r="BI48" s="374"/>
      <c r="BJ48" s="374"/>
      <c r="BK48" s="374"/>
      <c r="BL48" s="374"/>
      <c r="BM48" s="374"/>
      <c r="BN48" s="374"/>
      <c r="BO48" s="374"/>
      <c r="BP48" s="374"/>
      <c r="BQ48" s="374"/>
      <c r="BR48" s="374"/>
      <c r="BS48" s="374"/>
      <c r="BT48" s="374"/>
      <c r="BU48" s="374"/>
      <c r="BV48" s="374"/>
      <c r="BW48" s="374"/>
      <c r="BX48" s="374"/>
      <c r="BY48" s="374"/>
      <c r="BZ48" s="374"/>
      <c r="CA48" s="33"/>
    </row>
    <row r="49" spans="2:79" ht="9.9499999999999993" customHeight="1">
      <c r="B49" s="31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1"/>
      <c r="N49" s="372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374"/>
      <c r="AI49" s="374"/>
      <c r="AJ49" s="374"/>
      <c r="AK49" s="374"/>
      <c r="AL49" s="374"/>
      <c r="AM49" s="374"/>
      <c r="AN49" s="374"/>
      <c r="AO49" s="374"/>
      <c r="AP49" s="374"/>
      <c r="AQ49" s="374"/>
      <c r="AR49" s="374"/>
      <c r="AS49" s="374"/>
      <c r="AT49" s="374"/>
      <c r="AU49" s="374"/>
      <c r="AV49" s="374"/>
      <c r="AW49" s="374"/>
      <c r="AX49" s="374"/>
      <c r="AY49" s="374"/>
      <c r="AZ49" s="374"/>
      <c r="BA49" s="374"/>
      <c r="BB49" s="374"/>
      <c r="BC49" s="374"/>
      <c r="BD49" s="374"/>
      <c r="BE49" s="374"/>
      <c r="BF49" s="374"/>
      <c r="BG49" s="374"/>
      <c r="BH49" s="374"/>
      <c r="BI49" s="374"/>
      <c r="BJ49" s="374"/>
      <c r="BK49" s="374"/>
      <c r="BL49" s="374"/>
      <c r="BM49" s="374"/>
      <c r="BN49" s="374"/>
      <c r="BO49" s="374"/>
      <c r="BP49" s="374"/>
      <c r="BQ49" s="374"/>
      <c r="BR49" s="374"/>
      <c r="BS49" s="374"/>
      <c r="BT49" s="374"/>
      <c r="BU49" s="374"/>
      <c r="BV49" s="374"/>
      <c r="BW49" s="374"/>
      <c r="BX49" s="374"/>
      <c r="BY49" s="374"/>
      <c r="BZ49" s="374"/>
      <c r="CA49" s="33"/>
    </row>
    <row r="50" spans="2:79" ht="9.9499999999999993" customHeight="1">
      <c r="B50" s="31"/>
      <c r="C50" s="364" t="s">
        <v>117</v>
      </c>
      <c r="D50" s="365"/>
      <c r="E50" s="365"/>
      <c r="F50" s="365"/>
      <c r="G50" s="365"/>
      <c r="H50" s="365"/>
      <c r="I50" s="365"/>
      <c r="J50" s="365"/>
      <c r="K50" s="365"/>
      <c r="L50" s="365"/>
      <c r="M50" s="365"/>
      <c r="N50" s="366"/>
      <c r="O50" s="374"/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  <c r="AP50" s="374"/>
      <c r="AQ50" s="374"/>
      <c r="AR50" s="374"/>
      <c r="AS50" s="374"/>
      <c r="AT50" s="374"/>
      <c r="AU50" s="374"/>
      <c r="AV50" s="374"/>
      <c r="AW50" s="374"/>
      <c r="AX50" s="374"/>
      <c r="AY50" s="374"/>
      <c r="AZ50" s="374"/>
      <c r="BA50" s="374"/>
      <c r="BB50" s="374"/>
      <c r="BC50" s="374"/>
      <c r="BD50" s="374"/>
      <c r="BE50" s="374"/>
      <c r="BF50" s="374"/>
      <c r="BG50" s="374"/>
      <c r="BH50" s="374"/>
      <c r="BI50" s="374"/>
      <c r="BJ50" s="374"/>
      <c r="BK50" s="374"/>
      <c r="BL50" s="374"/>
      <c r="BM50" s="374"/>
      <c r="BN50" s="374"/>
      <c r="BO50" s="374"/>
      <c r="BP50" s="374"/>
      <c r="BQ50" s="374"/>
      <c r="BR50" s="374"/>
      <c r="BS50" s="374"/>
      <c r="BT50" s="374"/>
      <c r="BU50" s="374"/>
      <c r="BV50" s="374"/>
      <c r="BW50" s="374"/>
      <c r="BX50" s="374"/>
      <c r="BY50" s="374"/>
      <c r="BZ50" s="374"/>
      <c r="CA50" s="33"/>
    </row>
    <row r="51" spans="2:79" ht="9.9499999999999993" customHeight="1">
      <c r="B51" s="31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8"/>
      <c r="N51" s="369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  <c r="BX51" s="374"/>
      <c r="BY51" s="374"/>
      <c r="BZ51" s="374"/>
      <c r="CA51" s="33"/>
    </row>
    <row r="52" spans="2:79" ht="9.9499999999999993" customHeight="1">
      <c r="B52" s="31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8"/>
      <c r="N52" s="369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3"/>
    </row>
    <row r="53" spans="2:79" ht="9.9499999999999993" customHeight="1">
      <c r="B53" s="31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9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3"/>
    </row>
    <row r="54" spans="2:79" ht="9.9499999999999993" customHeight="1">
      <c r="B54" s="31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9"/>
      <c r="O54" s="374"/>
      <c r="P54" s="374"/>
      <c r="Q54" s="374"/>
      <c r="R54" s="374"/>
      <c r="S54" s="374"/>
      <c r="T54" s="374"/>
      <c r="U54" s="374"/>
      <c r="V54" s="374"/>
      <c r="W54" s="374"/>
      <c r="X54" s="374"/>
      <c r="Y54" s="374"/>
      <c r="Z54" s="374"/>
      <c r="AA54" s="374"/>
      <c r="AB54" s="374"/>
      <c r="AC54" s="374"/>
      <c r="AD54" s="374"/>
      <c r="AE54" s="374"/>
      <c r="AF54" s="374"/>
      <c r="AG54" s="374"/>
      <c r="AH54" s="374"/>
      <c r="AI54" s="374"/>
      <c r="AJ54" s="374"/>
      <c r="AK54" s="374"/>
      <c r="AL54" s="374"/>
      <c r="AM54" s="374"/>
      <c r="AN54" s="374"/>
      <c r="AO54" s="374"/>
      <c r="AP54" s="374"/>
      <c r="AQ54" s="374"/>
      <c r="AR54" s="374"/>
      <c r="AS54" s="374"/>
      <c r="AT54" s="374"/>
      <c r="AU54" s="374"/>
      <c r="AV54" s="374"/>
      <c r="AW54" s="374"/>
      <c r="AX54" s="374"/>
      <c r="AY54" s="374"/>
      <c r="AZ54" s="374"/>
      <c r="BA54" s="374"/>
      <c r="BB54" s="374"/>
      <c r="BC54" s="374"/>
      <c r="BD54" s="374"/>
      <c r="BE54" s="374"/>
      <c r="BF54" s="374"/>
      <c r="BG54" s="374"/>
      <c r="BH54" s="374"/>
      <c r="BI54" s="374"/>
      <c r="BJ54" s="374"/>
      <c r="BK54" s="374"/>
      <c r="BL54" s="374"/>
      <c r="BM54" s="374"/>
      <c r="BN54" s="374"/>
      <c r="BO54" s="374"/>
      <c r="BP54" s="374"/>
      <c r="BQ54" s="374"/>
      <c r="BR54" s="374"/>
      <c r="BS54" s="374"/>
      <c r="BT54" s="374"/>
      <c r="BU54" s="374"/>
      <c r="BV54" s="374"/>
      <c r="BW54" s="374"/>
      <c r="BX54" s="374"/>
      <c r="BY54" s="374"/>
      <c r="BZ54" s="374"/>
      <c r="CA54" s="33"/>
    </row>
    <row r="55" spans="2:79" ht="9.9499999999999993" customHeight="1">
      <c r="B55" s="31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9"/>
      <c r="O55" s="374"/>
      <c r="P55" s="374"/>
      <c r="Q55" s="374"/>
      <c r="R55" s="374"/>
      <c r="S55" s="374"/>
      <c r="T55" s="374"/>
      <c r="U55" s="374"/>
      <c r="V55" s="374"/>
      <c r="W55" s="374"/>
      <c r="X55" s="374"/>
      <c r="Y55" s="374"/>
      <c r="Z55" s="374"/>
      <c r="AA55" s="374"/>
      <c r="AB55" s="374"/>
      <c r="AC55" s="374"/>
      <c r="AD55" s="374"/>
      <c r="AE55" s="374"/>
      <c r="AF55" s="374"/>
      <c r="AG55" s="374"/>
      <c r="AH55" s="374"/>
      <c r="AI55" s="374"/>
      <c r="AJ55" s="374"/>
      <c r="AK55" s="374"/>
      <c r="AL55" s="374"/>
      <c r="AM55" s="374"/>
      <c r="AN55" s="374"/>
      <c r="AO55" s="374"/>
      <c r="AP55" s="374"/>
      <c r="AQ55" s="374"/>
      <c r="AR55" s="374"/>
      <c r="AS55" s="374"/>
      <c r="AT55" s="374"/>
      <c r="AU55" s="374"/>
      <c r="AV55" s="374"/>
      <c r="AW55" s="374"/>
      <c r="AX55" s="374"/>
      <c r="AY55" s="374"/>
      <c r="AZ55" s="374"/>
      <c r="BA55" s="374"/>
      <c r="BB55" s="374"/>
      <c r="BC55" s="374"/>
      <c r="BD55" s="374"/>
      <c r="BE55" s="374"/>
      <c r="BF55" s="374"/>
      <c r="BG55" s="374"/>
      <c r="BH55" s="374"/>
      <c r="BI55" s="374"/>
      <c r="BJ55" s="374"/>
      <c r="BK55" s="374"/>
      <c r="BL55" s="374"/>
      <c r="BM55" s="374"/>
      <c r="BN55" s="374"/>
      <c r="BO55" s="374"/>
      <c r="BP55" s="374"/>
      <c r="BQ55" s="374"/>
      <c r="BR55" s="374"/>
      <c r="BS55" s="374"/>
      <c r="BT55" s="374"/>
      <c r="BU55" s="374"/>
      <c r="BV55" s="374"/>
      <c r="BW55" s="374"/>
      <c r="BX55" s="374"/>
      <c r="BY55" s="374"/>
      <c r="BZ55" s="374"/>
      <c r="CA55" s="33"/>
    </row>
    <row r="56" spans="2:79" ht="9.9499999999999993" customHeight="1">
      <c r="B56" s="31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2"/>
      <c r="O56" s="374"/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374"/>
      <c r="AN56" s="374"/>
      <c r="AO56" s="374"/>
      <c r="AP56" s="374"/>
      <c r="AQ56" s="374"/>
      <c r="AR56" s="374"/>
      <c r="AS56" s="374"/>
      <c r="AT56" s="374"/>
      <c r="AU56" s="374"/>
      <c r="AV56" s="374"/>
      <c r="AW56" s="374"/>
      <c r="AX56" s="374"/>
      <c r="AY56" s="374"/>
      <c r="AZ56" s="374"/>
      <c r="BA56" s="374"/>
      <c r="BB56" s="374"/>
      <c r="BC56" s="374"/>
      <c r="BD56" s="374"/>
      <c r="BE56" s="374"/>
      <c r="BF56" s="374"/>
      <c r="BG56" s="374"/>
      <c r="BH56" s="374"/>
      <c r="BI56" s="374"/>
      <c r="BJ56" s="374"/>
      <c r="BK56" s="374"/>
      <c r="BL56" s="374"/>
      <c r="BM56" s="374"/>
      <c r="BN56" s="374"/>
      <c r="BO56" s="374"/>
      <c r="BP56" s="374"/>
      <c r="BQ56" s="374"/>
      <c r="BR56" s="374"/>
      <c r="BS56" s="374"/>
      <c r="BT56" s="374"/>
      <c r="BU56" s="374"/>
      <c r="BV56" s="374"/>
      <c r="BW56" s="374"/>
      <c r="BX56" s="374"/>
      <c r="BY56" s="374"/>
      <c r="BZ56" s="374"/>
      <c r="CA56" s="33"/>
    </row>
    <row r="57" spans="2:79" ht="9.9499999999999993" customHeight="1"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3"/>
    </row>
    <row r="58" spans="2:79" ht="9.9499999999999993" customHeight="1">
      <c r="B58" s="31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3"/>
    </row>
    <row r="59" spans="2:79" ht="9.9499999999999993" customHeight="1">
      <c r="B59" s="31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3"/>
    </row>
    <row r="60" spans="2:79" ht="9.9499999999999993" customHeight="1">
      <c r="B60" s="31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3"/>
    </row>
    <row r="61" spans="2:79" ht="9.9499999999999993" customHeight="1" thickBot="1"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6"/>
    </row>
  </sheetData>
  <mergeCells count="41">
    <mergeCell ref="AU50:BZ56"/>
    <mergeCell ref="O29:AT35"/>
    <mergeCell ref="O36:AT42"/>
    <mergeCell ref="O43:AT49"/>
    <mergeCell ref="O50:AT56"/>
    <mergeCell ref="AU43:BZ49"/>
    <mergeCell ref="AU29:BZ35"/>
    <mergeCell ref="AU15:BZ21"/>
    <mergeCell ref="AU22:BZ28"/>
    <mergeCell ref="C22:N28"/>
    <mergeCell ref="O8:AT14"/>
    <mergeCell ref="AU36:BZ42"/>
    <mergeCell ref="C36:N42"/>
    <mergeCell ref="C43:N49"/>
    <mergeCell ref="C50:N56"/>
    <mergeCell ref="O22:AT28"/>
    <mergeCell ref="C15:N21"/>
    <mergeCell ref="O15:AT21"/>
    <mergeCell ref="CI25:CI26"/>
    <mergeCell ref="CJ25:CJ26"/>
    <mergeCell ref="CI27:CI30"/>
    <mergeCell ref="CJ27:CJ29"/>
    <mergeCell ref="C29:N35"/>
    <mergeCell ref="CI15:CI18"/>
    <mergeCell ref="CJ15:CJ18"/>
    <mergeCell ref="CI19:CI22"/>
    <mergeCell ref="CJ19:CJ22"/>
    <mergeCell ref="CI23:CI24"/>
    <mergeCell ref="CJ23:CJ24"/>
    <mergeCell ref="I1:BV3"/>
    <mergeCell ref="CI2:CJ4"/>
    <mergeCell ref="CI7:CJ9"/>
    <mergeCell ref="CI11:CI12"/>
    <mergeCell ref="CJ11:CJ12"/>
    <mergeCell ref="AU5:BZ7"/>
    <mergeCell ref="O5:AT7"/>
    <mergeCell ref="C5:N7"/>
    <mergeCell ref="C8:N14"/>
    <mergeCell ref="CI13:CI14"/>
    <mergeCell ref="CJ13:CJ14"/>
    <mergeCell ref="AU8:BZ14"/>
  </mergeCells>
  <printOptions horizontalCentered="1" verticalCentered="1"/>
  <pageMargins left="0" right="0" top="0" bottom="0" header="0" footer="0"/>
  <pageSetup paperSize="9" orientation="landscape" r:id="rId1"/>
  <colBreaks count="1" manualBreakCount="1">
    <brk id="79" max="5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A639-B495-4596-A9C0-A4A019E1B93A}">
  <sheetPr>
    <pageSetUpPr fitToPage="1"/>
  </sheetPr>
  <dimension ref="A1:K10"/>
  <sheetViews>
    <sheetView tabSelected="1" workbookViewId="0">
      <selection activeCell="J13" sqref="J13"/>
    </sheetView>
  </sheetViews>
  <sheetFormatPr baseColWidth="10" defaultRowHeight="11.25"/>
  <sheetData>
    <row r="1" spans="1:11" ht="11.25" customHeight="1">
      <c r="A1" s="422" t="s">
        <v>1554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</row>
    <row r="2" spans="1:11" ht="11.25" customHeight="1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</row>
    <row r="3" spans="1:11" ht="45.75" customHeight="1">
      <c r="A3" s="421" t="s">
        <v>174</v>
      </c>
      <c r="B3" s="421"/>
      <c r="C3" s="421"/>
      <c r="D3" s="421"/>
      <c r="E3" s="421"/>
      <c r="F3" s="421" t="s">
        <v>201</v>
      </c>
      <c r="G3" s="421"/>
      <c r="H3" s="421"/>
      <c r="I3" s="421"/>
      <c r="J3" s="421"/>
      <c r="K3" s="421"/>
    </row>
    <row r="4" spans="1:11" ht="45.75" customHeight="1">
      <c r="A4" s="421" t="s">
        <v>175</v>
      </c>
      <c r="B4" s="421"/>
      <c r="C4" s="421"/>
      <c r="D4" s="421"/>
      <c r="E4" s="421"/>
      <c r="F4" s="421" t="s">
        <v>202</v>
      </c>
      <c r="G4" s="421"/>
      <c r="H4" s="421"/>
      <c r="I4" s="421"/>
      <c r="J4" s="421"/>
      <c r="K4" s="421"/>
    </row>
    <row r="5" spans="1:11" ht="45.75" customHeight="1">
      <c r="A5" s="421" t="s">
        <v>176</v>
      </c>
      <c r="B5" s="421"/>
      <c r="C5" s="421"/>
      <c r="D5" s="421"/>
      <c r="E5" s="421"/>
      <c r="F5" s="421"/>
      <c r="G5" s="421"/>
      <c r="H5" s="421"/>
      <c r="I5" s="421"/>
      <c r="J5" s="421"/>
      <c r="K5" s="421"/>
    </row>
    <row r="6" spans="1:11" ht="45.75" customHeight="1">
      <c r="A6" s="421" t="s">
        <v>177</v>
      </c>
      <c r="B6" s="421"/>
      <c r="C6" s="421"/>
      <c r="D6" s="421"/>
      <c r="E6" s="421"/>
      <c r="F6" s="421" t="s">
        <v>203</v>
      </c>
      <c r="G6" s="421"/>
      <c r="H6" s="421"/>
      <c r="I6" s="421"/>
      <c r="J6" s="421"/>
      <c r="K6" s="421"/>
    </row>
    <row r="7" spans="1:11" ht="45.75" customHeight="1">
      <c r="A7" s="421" t="s">
        <v>178</v>
      </c>
      <c r="B7" s="421"/>
      <c r="C7" s="421"/>
      <c r="D7" s="421"/>
      <c r="E7" s="421"/>
      <c r="F7" s="421" t="s">
        <v>204</v>
      </c>
      <c r="G7" s="421"/>
      <c r="H7" s="421"/>
      <c r="I7" s="421"/>
      <c r="J7" s="421"/>
      <c r="K7" s="421"/>
    </row>
    <row r="10" spans="1:11" ht="20.25">
      <c r="A10" s="420" t="s">
        <v>1555</v>
      </c>
      <c r="B10" s="420"/>
      <c r="C10" s="420"/>
      <c r="D10" s="420"/>
      <c r="E10" s="420"/>
      <c r="F10" s="420"/>
      <c r="G10" s="420"/>
      <c r="H10" s="420"/>
      <c r="I10" s="420"/>
      <c r="J10" s="420"/>
      <c r="K10" s="420"/>
    </row>
  </sheetData>
  <mergeCells count="11">
    <mergeCell ref="F4:K5"/>
    <mergeCell ref="F7:K7"/>
    <mergeCell ref="A10:K10"/>
    <mergeCell ref="A1:K2"/>
    <mergeCell ref="A3:E3"/>
    <mergeCell ref="A4:E4"/>
    <mergeCell ref="A5:E5"/>
    <mergeCell ref="A6:E6"/>
    <mergeCell ref="A7:E7"/>
    <mergeCell ref="F3:K3"/>
    <mergeCell ref="F6:K6"/>
  </mergeCells>
  <pageMargins left="0.70866141732283472" right="0.70866141732283472" top="0.78740157480314965" bottom="0.78740157480314965" header="0.31496062992125984" footer="0.31496062992125984"/>
  <pageSetup paperSize="9"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1E12-AE3A-4EC7-96A0-D37938303A31}">
  <dimension ref="A1:AN26"/>
  <sheetViews>
    <sheetView showGridLines="0" workbookViewId="0">
      <selection activeCell="A2" sqref="A2:XFD2"/>
    </sheetView>
  </sheetViews>
  <sheetFormatPr baseColWidth="10" defaultColWidth="12" defaultRowHeight="12.75"/>
  <cols>
    <col min="1" max="1" width="6.5" style="96" customWidth="1"/>
    <col min="2" max="2" width="33.33203125" style="96" customWidth="1"/>
    <col min="3" max="3" width="45.5" style="96" customWidth="1"/>
    <col min="4" max="8" width="4.33203125" style="101" customWidth="1"/>
    <col min="9" max="10" width="9" style="101" customWidth="1"/>
    <col min="11" max="11" width="33.33203125" style="96" customWidth="1"/>
    <col min="12" max="40" width="12" style="66"/>
    <col min="41" max="16384" width="12" style="60"/>
  </cols>
  <sheetData>
    <row r="1" spans="1:40" ht="24.75" customHeight="1">
      <c r="A1" s="378" t="s">
        <v>1514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40" ht="3" customHeight="1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</row>
    <row r="3" spans="1:40" s="61" customFormat="1" ht="17.25" customHeight="1">
      <c r="A3" s="96"/>
      <c r="B3" s="96"/>
      <c r="C3" s="96"/>
      <c r="D3" s="376" t="s">
        <v>1499</v>
      </c>
      <c r="E3" s="376"/>
      <c r="F3" s="376"/>
      <c r="G3" s="376"/>
      <c r="H3" s="376"/>
      <c r="I3" s="377" t="s">
        <v>1500</v>
      </c>
      <c r="J3" s="377"/>
      <c r="K3" s="96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</row>
    <row r="4" spans="1:40" s="65" customFormat="1" ht="17.25" customHeight="1">
      <c r="A4" s="97" t="s">
        <v>1497</v>
      </c>
      <c r="B4" s="97" t="s">
        <v>1508</v>
      </c>
      <c r="C4" s="97" t="s">
        <v>1498</v>
      </c>
      <c r="D4" s="97" t="s">
        <v>1502</v>
      </c>
      <c r="E4" s="97" t="s">
        <v>1503</v>
      </c>
      <c r="F4" s="97" t="s">
        <v>1504</v>
      </c>
      <c r="G4" s="97" t="s">
        <v>1505</v>
      </c>
      <c r="H4" s="97" t="s">
        <v>1506</v>
      </c>
      <c r="I4" s="97" t="s">
        <v>1509</v>
      </c>
      <c r="J4" s="97" t="s">
        <v>1507</v>
      </c>
      <c r="K4" s="97" t="s">
        <v>1501</v>
      </c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</row>
    <row r="5" spans="1:40" ht="24.75" customHeight="1">
      <c r="A5" s="98">
        <v>1</v>
      </c>
      <c r="B5" s="98"/>
      <c r="C5" s="98"/>
      <c r="D5" s="99" t="s">
        <v>1523</v>
      </c>
      <c r="E5" s="100" t="s">
        <v>1529</v>
      </c>
      <c r="F5" s="98"/>
      <c r="G5" s="98"/>
      <c r="H5" s="98"/>
      <c r="I5" s="98"/>
      <c r="J5" s="98"/>
      <c r="K5" s="98"/>
    </row>
    <row r="6" spans="1:40" ht="24.75" customHeight="1">
      <c r="A6" s="98">
        <v>2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40" ht="24.75" customHeight="1">
      <c r="A7" s="98">
        <v>3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40" ht="24.75" customHeight="1">
      <c r="A8" s="98">
        <v>4</v>
      </c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40" ht="24.75" customHeight="1">
      <c r="A9" s="98">
        <v>5</v>
      </c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40" ht="24.75" customHeight="1">
      <c r="A10" s="98">
        <v>6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40" ht="24.75" customHeight="1">
      <c r="A11" s="98">
        <v>7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40" ht="24.75" customHeight="1">
      <c r="A12" s="98">
        <v>8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40" ht="24.75" customHeight="1">
      <c r="A13" s="98">
        <v>9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40" ht="24.75" customHeight="1">
      <c r="A14" s="98">
        <v>10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40" ht="24.75" customHeight="1">
      <c r="A15" s="98">
        <v>11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40" ht="24.75" customHeight="1">
      <c r="A16" s="98">
        <v>12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ht="24.75" customHeight="1">
      <c r="A17" s="98">
        <v>13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ht="24.75" customHeight="1">
      <c r="A18" s="98">
        <v>14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</row>
    <row r="19" spans="1:11" ht="24.75" customHeight="1">
      <c r="A19" s="98">
        <v>15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 ht="24.75" customHeight="1">
      <c r="A20" s="98">
        <v>16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spans="1:11" ht="24.75" customHeight="1">
      <c r="A21" s="98">
        <v>17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 ht="17.25" customHeight="1"/>
    <row r="23" spans="1:11" ht="17.25" customHeight="1"/>
    <row r="24" spans="1:11" ht="17.25" customHeight="1"/>
    <row r="25" spans="1:11" ht="17.25" customHeight="1"/>
    <row r="26" spans="1:11" ht="17.25" customHeight="1"/>
  </sheetData>
  <mergeCells count="4">
    <mergeCell ref="D3:H3"/>
    <mergeCell ref="I3:J3"/>
    <mergeCell ref="A1:K1"/>
    <mergeCell ref="A2:K2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7385C-4E65-499A-ABFD-84F10F1F8DFB}">
  <dimension ref="A1:K392"/>
  <sheetViews>
    <sheetView showGridLines="0" zoomScale="80" zoomScaleNormal="80" workbookViewId="0">
      <selection activeCell="J7" sqref="J7"/>
    </sheetView>
  </sheetViews>
  <sheetFormatPr baseColWidth="10" defaultRowHeight="12.75"/>
  <cols>
    <col min="1" max="1" width="29.83203125" style="121" customWidth="1"/>
    <col min="2" max="2" width="23.33203125" style="122" customWidth="1"/>
    <col min="3" max="3" width="18.5" style="122" customWidth="1"/>
    <col min="4" max="4" width="23.33203125" style="122" customWidth="1"/>
    <col min="5" max="5" width="18.5" style="122" customWidth="1"/>
    <col min="6" max="6" width="23.33203125" style="122" customWidth="1"/>
    <col min="7" max="7" width="18.5" style="122" customWidth="1"/>
    <col min="8" max="8" width="23.33203125" style="122" customWidth="1"/>
    <col min="9" max="9" width="18.5" style="122" customWidth="1"/>
    <col min="10" max="10" width="23.33203125" style="122" customWidth="1"/>
    <col min="11" max="11" width="18.5" style="122" customWidth="1"/>
  </cols>
  <sheetData>
    <row r="1" spans="1:11" ht="24" customHeight="1">
      <c r="A1" s="380" t="s">
        <v>1520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1" ht="3" customHeight="1">
      <c r="A2" s="382"/>
      <c r="B2" s="383"/>
      <c r="C2" s="383"/>
      <c r="D2" s="383"/>
      <c r="E2" s="383"/>
      <c r="F2" s="383"/>
      <c r="G2" s="383"/>
      <c r="H2" s="383"/>
      <c r="I2" s="383"/>
      <c r="J2" s="383"/>
      <c r="K2" s="383"/>
    </row>
    <row r="3" spans="1:11" s="62" customFormat="1" ht="24" customHeight="1">
      <c r="A3" s="102" t="s">
        <v>1496</v>
      </c>
      <c r="B3" s="102" t="s">
        <v>1515</v>
      </c>
      <c r="C3" s="103" t="s">
        <v>358</v>
      </c>
      <c r="D3" s="102" t="s">
        <v>1516</v>
      </c>
      <c r="E3" s="104" t="s">
        <v>358</v>
      </c>
      <c r="F3" s="102" t="s">
        <v>1517</v>
      </c>
      <c r="G3" s="103" t="s">
        <v>358</v>
      </c>
      <c r="H3" s="102" t="s">
        <v>1518</v>
      </c>
      <c r="I3" s="103" t="s">
        <v>358</v>
      </c>
      <c r="J3" s="105" t="s">
        <v>1519</v>
      </c>
      <c r="K3" s="106" t="s">
        <v>358</v>
      </c>
    </row>
    <row r="4" spans="1:11" ht="43.5" customHeight="1">
      <c r="A4" s="107"/>
      <c r="B4" s="107"/>
      <c r="C4" s="107"/>
      <c r="D4" s="107"/>
      <c r="E4" s="108"/>
      <c r="F4" s="107"/>
      <c r="G4" s="107"/>
      <c r="H4" s="107"/>
      <c r="I4" s="109"/>
      <c r="J4" s="108"/>
      <c r="K4" s="110"/>
    </row>
    <row r="5" spans="1:11" ht="43.5" customHeight="1">
      <c r="A5" s="111"/>
      <c r="B5" s="111"/>
      <c r="C5" s="111"/>
      <c r="D5" s="111"/>
      <c r="E5" s="111"/>
      <c r="F5" s="111"/>
      <c r="G5" s="111"/>
      <c r="H5" s="111"/>
      <c r="I5" s="112"/>
      <c r="J5" s="111"/>
      <c r="K5" s="113"/>
    </row>
    <row r="6" spans="1:11" ht="43.5" customHeight="1">
      <c r="A6" s="107"/>
      <c r="B6" s="107"/>
      <c r="C6" s="107"/>
      <c r="D6" s="107"/>
      <c r="E6" s="107"/>
      <c r="F6" s="107"/>
      <c r="G6" s="107"/>
      <c r="H6" s="107"/>
      <c r="I6" s="109"/>
      <c r="J6" s="107"/>
      <c r="K6" s="113"/>
    </row>
    <row r="7" spans="1:11" ht="43.5" customHeight="1">
      <c r="A7" s="107"/>
      <c r="B7" s="107"/>
      <c r="C7" s="107"/>
      <c r="D7" s="107"/>
      <c r="E7" s="107"/>
      <c r="F7" s="107"/>
      <c r="G7" s="107"/>
      <c r="H7" s="107"/>
      <c r="I7" s="109"/>
      <c r="J7" s="107"/>
      <c r="K7" s="113"/>
    </row>
    <row r="8" spans="1:11" ht="43.5" customHeight="1">
      <c r="A8" s="114"/>
      <c r="B8" s="114"/>
      <c r="C8" s="114"/>
      <c r="D8" s="114"/>
      <c r="E8" s="114"/>
      <c r="F8" s="114"/>
      <c r="G8" s="114"/>
      <c r="H8" s="114"/>
      <c r="I8" s="115"/>
      <c r="J8" s="114"/>
      <c r="K8" s="113"/>
    </row>
    <row r="9" spans="1:11" ht="43.5" customHeight="1">
      <c r="A9" s="107"/>
      <c r="B9" s="107"/>
      <c r="C9" s="107"/>
      <c r="D9" s="107"/>
      <c r="E9" s="107"/>
      <c r="F9" s="107"/>
      <c r="G9" s="107"/>
      <c r="H9" s="107"/>
      <c r="I9" s="109"/>
      <c r="J9" s="107"/>
      <c r="K9" s="113"/>
    </row>
    <row r="10" spans="1:11" ht="43.5" customHeight="1">
      <c r="A10" s="107"/>
      <c r="B10" s="107"/>
      <c r="C10" s="107"/>
      <c r="D10" s="107"/>
      <c r="E10" s="107"/>
      <c r="F10" s="107"/>
      <c r="G10" s="107"/>
      <c r="H10" s="107"/>
      <c r="I10" s="109"/>
      <c r="J10" s="107"/>
      <c r="K10" s="113"/>
    </row>
    <row r="11" spans="1:11" ht="43.5" customHeight="1">
      <c r="A11" s="116"/>
      <c r="B11" s="116"/>
      <c r="C11" s="116"/>
      <c r="D11" s="116"/>
      <c r="E11" s="116"/>
      <c r="F11" s="116"/>
      <c r="G11" s="116"/>
      <c r="H11" s="116"/>
      <c r="I11" s="117"/>
      <c r="J11" s="116"/>
      <c r="K11" s="113"/>
    </row>
    <row r="12" spans="1:11" ht="43.5" customHeight="1">
      <c r="A12" s="118"/>
      <c r="B12" s="118"/>
      <c r="C12" s="118"/>
      <c r="D12" s="118"/>
      <c r="E12" s="118"/>
      <c r="F12" s="118"/>
      <c r="G12" s="118"/>
      <c r="H12" s="118"/>
      <c r="I12" s="119"/>
      <c r="J12" s="118"/>
      <c r="K12" s="120"/>
    </row>
    <row r="13" spans="1:11" ht="17.25" customHeight="1"/>
    <row r="14" spans="1:11" ht="17.25" customHeight="1"/>
    <row r="15" spans="1:11" ht="17.25" customHeight="1"/>
    <row r="16" spans="1:11" ht="17.25" customHeight="1"/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  <row r="24" ht="17.25" customHeight="1"/>
    <row r="25" ht="17.25" customHeight="1"/>
    <row r="26" ht="17.25" customHeight="1"/>
    <row r="27" ht="17.25" customHeight="1"/>
    <row r="28" ht="17.25" customHeight="1"/>
    <row r="29" ht="17.25" customHeight="1"/>
    <row r="30" ht="17.25" customHeight="1"/>
    <row r="31" ht="17.25" customHeight="1"/>
    <row r="32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  <row r="45" ht="17.25" customHeight="1"/>
    <row r="46" ht="17.25" customHeight="1"/>
    <row r="47" ht="17.25" customHeight="1"/>
    <row r="48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</sheetData>
  <mergeCells count="2">
    <mergeCell ref="A1:K1"/>
    <mergeCell ref="A2:K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A113B-40B7-478B-9B21-B6188C2CE3DF}">
  <dimension ref="A1:F16"/>
  <sheetViews>
    <sheetView showGridLines="0" workbookViewId="0">
      <selection activeCell="K10" sqref="K10"/>
    </sheetView>
  </sheetViews>
  <sheetFormatPr baseColWidth="10" defaultRowHeight="12.75"/>
  <cols>
    <col min="1" max="1" width="6.6640625" style="121" customWidth="1"/>
    <col min="2" max="2" width="45.1640625" style="122" customWidth="1"/>
    <col min="3" max="3" width="23.33203125" style="122" customWidth="1"/>
    <col min="4" max="4" width="19.33203125" style="132" customWidth="1"/>
    <col min="5" max="6" width="38.5" style="132" customWidth="1"/>
  </cols>
  <sheetData>
    <row r="1" spans="1:6" ht="24.75" customHeight="1">
      <c r="A1" s="384" t="s">
        <v>1528</v>
      </c>
      <c r="B1" s="385"/>
      <c r="C1" s="385"/>
      <c r="D1" s="385"/>
      <c r="E1" s="385"/>
      <c r="F1" s="386"/>
    </row>
    <row r="2" spans="1:6" ht="3" customHeight="1">
      <c r="A2" s="387"/>
      <c r="B2" s="388"/>
      <c r="C2" s="388"/>
      <c r="D2" s="388"/>
      <c r="E2" s="388"/>
      <c r="F2" s="388"/>
    </row>
    <row r="3" spans="1:6" s="64" customFormat="1" ht="15.75">
      <c r="A3" s="389" t="s">
        <v>1497</v>
      </c>
      <c r="B3" s="389" t="s">
        <v>334</v>
      </c>
      <c r="C3" s="389" t="s">
        <v>333</v>
      </c>
      <c r="D3" s="389" t="s">
        <v>1524</v>
      </c>
      <c r="E3" s="389" t="s">
        <v>1525</v>
      </c>
      <c r="F3" s="389"/>
    </row>
    <row r="4" spans="1:6" s="64" customFormat="1" ht="15.75">
      <c r="A4" s="389"/>
      <c r="B4" s="389"/>
      <c r="C4" s="389"/>
      <c r="D4" s="389"/>
      <c r="E4" s="133" t="s">
        <v>1526</v>
      </c>
      <c r="F4" s="133" t="s">
        <v>1527</v>
      </c>
    </row>
    <row r="5" spans="1:6" ht="24.75" customHeight="1">
      <c r="A5" s="123">
        <v>1</v>
      </c>
      <c r="B5" s="124"/>
      <c r="C5" s="125"/>
      <c r="D5" s="125"/>
      <c r="E5" s="126" t="s">
        <v>1533</v>
      </c>
      <c r="F5" s="124"/>
    </row>
    <row r="6" spans="1:6" ht="24.75" customHeight="1">
      <c r="A6" s="127">
        <v>2</v>
      </c>
      <c r="B6" s="128"/>
      <c r="C6" s="129"/>
      <c r="D6" s="127"/>
      <c r="E6" s="130"/>
      <c r="F6" s="128"/>
    </row>
    <row r="7" spans="1:6" ht="24.75" customHeight="1">
      <c r="A7" s="127">
        <v>3</v>
      </c>
      <c r="B7" s="128"/>
      <c r="C7" s="129"/>
      <c r="D7" s="127"/>
      <c r="E7" s="130"/>
      <c r="F7" s="128"/>
    </row>
    <row r="8" spans="1:6" ht="24.75" customHeight="1">
      <c r="A8" s="127">
        <v>4</v>
      </c>
      <c r="B8" s="128"/>
      <c r="C8" s="128"/>
      <c r="D8" s="127"/>
      <c r="E8" s="130"/>
      <c r="F8" s="128"/>
    </row>
    <row r="9" spans="1:6" ht="24.75" customHeight="1">
      <c r="A9" s="127">
        <v>5</v>
      </c>
      <c r="B9" s="128"/>
      <c r="C9" s="129"/>
      <c r="D9" s="127"/>
      <c r="E9" s="130"/>
      <c r="F9" s="128"/>
    </row>
    <row r="10" spans="1:6" ht="24.75" customHeight="1">
      <c r="A10" s="127">
        <v>6</v>
      </c>
      <c r="B10" s="128"/>
      <c r="C10" s="128"/>
      <c r="D10" s="127"/>
      <c r="E10" s="130"/>
      <c r="F10" s="128"/>
    </row>
    <row r="11" spans="1:6" ht="24.75" customHeight="1">
      <c r="A11" s="127">
        <v>7</v>
      </c>
      <c r="B11" s="128"/>
      <c r="C11" s="129"/>
      <c r="D11" s="127"/>
      <c r="E11" s="130"/>
      <c r="F11" s="128"/>
    </row>
    <row r="12" spans="1:6" ht="24.75" customHeight="1">
      <c r="A12" s="127">
        <v>8</v>
      </c>
      <c r="B12" s="128"/>
      <c r="C12" s="129"/>
      <c r="D12" s="127"/>
      <c r="E12" s="131"/>
      <c r="F12" s="128"/>
    </row>
    <row r="13" spans="1:6" ht="24.75" customHeight="1">
      <c r="A13" s="127">
        <v>9</v>
      </c>
      <c r="B13" s="128"/>
      <c r="C13" s="129"/>
      <c r="D13" s="127"/>
      <c r="E13" s="131"/>
      <c r="F13" s="128"/>
    </row>
    <row r="14" spans="1:6" ht="24.75" customHeight="1">
      <c r="A14" s="127">
        <v>10</v>
      </c>
      <c r="B14" s="128"/>
      <c r="C14" s="129"/>
      <c r="D14" s="127"/>
      <c r="E14" s="131"/>
      <c r="F14" s="128"/>
    </row>
    <row r="15" spans="1:6" ht="24.75" customHeight="1">
      <c r="A15" s="127">
        <v>11</v>
      </c>
      <c r="B15" s="128"/>
      <c r="C15" s="129"/>
      <c r="D15" s="127"/>
      <c r="E15" s="131"/>
      <c r="F15" s="128"/>
    </row>
    <row r="16" spans="1:6" ht="24.75" customHeight="1">
      <c r="A16" s="127">
        <v>12</v>
      </c>
      <c r="B16" s="128"/>
      <c r="C16" s="129"/>
      <c r="D16" s="127"/>
      <c r="E16" s="131"/>
      <c r="F16" s="128"/>
    </row>
  </sheetData>
  <mergeCells count="7">
    <mergeCell ref="A1:F1"/>
    <mergeCell ref="A2:F2"/>
    <mergeCell ref="A3:A4"/>
    <mergeCell ref="B3:B4"/>
    <mergeCell ref="C3:C4"/>
    <mergeCell ref="E3:F3"/>
    <mergeCell ref="D3:D4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DF4AC117D5994E9E40C2BBF234E675" ma:contentTypeVersion="9" ma:contentTypeDescription="Create a new document." ma:contentTypeScope="" ma:versionID="e0ef073eda165d5f30e9f9051c2eeb03">
  <xsd:schema xmlns:xsd="http://www.w3.org/2001/XMLSchema" xmlns:xs="http://www.w3.org/2001/XMLSchema" xmlns:p="http://schemas.microsoft.com/office/2006/metadata/properties" xmlns:ns1="http://schemas.microsoft.com/sharepoint/v3" xmlns:ns2="ee7f9639-7912-4c67-b3bf-499b8202b297" xmlns:ns3="112f3381-4666-4c1f-8905-6eafd6c3be00" targetNamespace="http://schemas.microsoft.com/office/2006/metadata/properties" ma:root="true" ma:fieldsID="4e1a3e1dc84823e5a48242d2bbcce19e" ns1:_="" ns2:_="" ns3:_="">
    <xsd:import namespace="http://schemas.microsoft.com/sharepoint/v3"/>
    <xsd:import namespace="ee7f9639-7912-4c67-b3bf-499b8202b297"/>
    <xsd:import namespace="112f3381-4666-4c1f-8905-6eafd6c3be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f9639-7912-4c67-b3bf-499b8202b2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f3381-4666-4c1f-8905-6eafd6c3b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B4C22A-966F-43BB-AF15-ACA46B75E5B9}">
  <ds:schemaRefs>
    <ds:schemaRef ds:uri="ee7f9639-7912-4c67-b3bf-499b8202b297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12f3381-4666-4c1f-8905-6eafd6c3be0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FFF2AB3-0D62-445C-95BF-9DA997D9B7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FC426C-6BC5-42AE-9774-E71AEEDC3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e7f9639-7912-4c67-b3bf-499b8202b297"/>
    <ds:schemaRef ds:uri="112f3381-4666-4c1f-8905-6eafd6c3be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7</vt:i4>
      </vt:variant>
    </vt:vector>
  </HeadingPairs>
  <TitlesOfParts>
    <vt:vector size="18" baseType="lpstr">
      <vt:lpstr>Cover page</vt:lpstr>
      <vt:lpstr>Übersicht</vt:lpstr>
      <vt:lpstr>Methodenüberblick</vt:lpstr>
      <vt:lpstr>1. Problem definieren - 5W2H</vt:lpstr>
      <vt:lpstr>5W2H_A4</vt:lpstr>
      <vt:lpstr>2. Ursachen identifizieren</vt:lpstr>
      <vt:lpstr>3. Ziel setzen - SMART</vt:lpstr>
      <vt:lpstr>4. Ursachen ident. - 5 Why</vt:lpstr>
      <vt:lpstr>5. Maßnahmen definieren</vt:lpstr>
      <vt:lpstr>8. OPL</vt:lpstr>
      <vt:lpstr>Language</vt:lpstr>
      <vt:lpstr>'5W2H_A4'!Druckbereich</vt:lpstr>
      <vt:lpstr>'8. OPL'!Druckbereich</vt:lpstr>
      <vt:lpstr>Übersicht!Druckbereich</vt:lpstr>
      <vt:lpstr>LanguageCountries</vt:lpstr>
      <vt:lpstr>LanguageName</vt:lpstr>
      <vt:lpstr>LanguageSelect</vt:lpstr>
      <vt:lpstr>SixM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Fougerat</dc:creator>
  <cp:lastModifiedBy>pmaier</cp:lastModifiedBy>
  <cp:lastPrinted>2022-06-08T08:25:03Z</cp:lastPrinted>
  <dcterms:created xsi:type="dcterms:W3CDTF">2016-04-20T08:09:08Z</dcterms:created>
  <dcterms:modified xsi:type="dcterms:W3CDTF">2022-06-08T08:25:11Z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0x010100D2DF4AC117D5994E9E40C2BBF234E675</vt:lpwstr>
  </property>
  <property fmtid="{D5CDD505-2E9C-101B-9397-08002B2CF9AE}" pid="3" name="_dlc_policyId">
    <vt:lpwstr>/sites/VeralliaDocs/VIM</vt:lpwstr>
  </property>
  <property fmtid="{D5CDD505-2E9C-101B-9397-08002B2CF9AE}" pid="4" name="ItemRetentionFormula">
    <vt:lpwstr/>
  </property>
  <property fmtid="{D5CDD505-2E9C-101B-9397-08002B2CF9AE}" pid="5" name="isBottle">
    <vt:lpwstr>Oui</vt:lpwstr>
  </property>
</Properties>
</file>