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580" windowHeight="6540" activeTab="0"/>
  </bookViews>
  <sheets>
    <sheet name="Simulation" sheetId="1" r:id="rId1"/>
    <sheet name="Tabel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Zwerenz</author>
  </authors>
  <commentList>
    <comment ref="C4" authorId="0">
      <text>
        <r>
          <rPr>
            <sz val="9"/>
            <rFont val="Tahoma"/>
            <family val="2"/>
          </rPr>
          <t xml:space="preserve">Wahrscheinlichkeit P(A)
</t>
        </r>
        <r>
          <rPr>
            <b/>
            <sz val="9"/>
            <rFont val="Tahoma"/>
            <family val="2"/>
          </rPr>
          <t>(Eingabe: 0 ... 1)</t>
        </r>
      </text>
    </comment>
    <comment ref="B7" authorId="0">
      <text>
        <r>
          <rPr>
            <sz val="9"/>
            <rFont val="Tahoma"/>
            <family val="2"/>
          </rPr>
          <t xml:space="preserve">Bedingte
Wahrscheinlichkeit P(B|A)
</t>
        </r>
        <r>
          <rPr>
            <b/>
            <sz val="9"/>
            <rFont val="Tahoma"/>
            <family val="2"/>
          </rPr>
          <t>(Eingabe: 0 ... 1)</t>
        </r>
      </text>
    </comment>
    <comment ref="F7" authorId="0">
      <text>
        <r>
          <rPr>
            <sz val="9"/>
            <rFont val="Tahoma"/>
            <family val="2"/>
          </rPr>
          <t xml:space="preserve">Bedingte                    
Wahrscheinlichkeit P(B|A-quer)
</t>
        </r>
        <r>
          <rPr>
            <b/>
            <sz val="9"/>
            <rFont val="Tahoma"/>
            <family val="2"/>
          </rPr>
          <t>(Eingabe: 0 ... 1)</t>
        </r>
      </text>
    </comment>
    <comment ref="A17" authorId="0">
      <text>
        <r>
          <rPr>
            <b/>
            <sz val="8"/>
            <rFont val="Tahoma"/>
            <family val="2"/>
          </rPr>
          <t>Aufgabe</t>
        </r>
        <r>
          <rPr>
            <sz val="8"/>
            <rFont val="Tahoma"/>
            <family val="2"/>
          </rPr>
          <t xml:space="preserve">
In dieser Simulation wird in drei Zahlenvarianten gezeigt, wie - nach Bayes - die Berechnung einer A-posteri-Wahrscheinlichkeit
aus A-priori-Wahrscheinlichkeiten erfolgt. 
</t>
        </r>
        <r>
          <rPr>
            <b/>
            <sz val="8"/>
            <rFont val="Tahoma"/>
            <family val="2"/>
          </rPr>
          <t xml:space="preserve">Beobachten Sie die Veränderung der Wahrscheinlichkeiten von Variante zu Variante und interpretieren Sie die Ergebnisse. Welche Bedeutung haben die "Krankheitswahrscheinlichkeit" und die "Erfolgswahrscheinlichkeit" des Tests? 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Lösung
Variante 1: </t>
        </r>
        <r>
          <rPr>
            <sz val="8"/>
            <rFont val="Tahoma"/>
            <family val="2"/>
          </rPr>
          <t xml:space="preserve">Sie sehen hier die Wahrscheinlichkeiten von 0,002 für A (eine Krankheitswahrscheinlichkeit für die Bevölkerung von 0,2%). Die Wahrscheinlichkeit eines erfolgreichen Tests für erkrankte Personen ist mit 99% sehr hoch.  Trotzdem ergibt sich eine sehr hohe Wahrscheinlichkeit von 83,4% für "falsch positive" Ergebnisse. Das ist die Situation, dass unter den positiv getesteten Personen eine gesunde Person ist.   
In </t>
        </r>
        <r>
          <rPr>
            <b/>
            <sz val="8"/>
            <rFont val="Tahoma"/>
            <family val="2"/>
          </rPr>
          <t xml:space="preserve">Variante 2 </t>
        </r>
        <r>
          <rPr>
            <sz val="8"/>
            <rFont val="Tahoma"/>
            <family val="2"/>
          </rPr>
          <t xml:space="preserve">ist die Krankheitswahrscheinlichkeit niedriger, die Erfolgswahrscheinlichkeit höher. Die Wahrscheinlichkeit für "falsch positiv" ist jetzt nur noch 1/3, also 33,33%.
</t>
        </r>
        <r>
          <rPr>
            <b/>
            <sz val="8"/>
            <rFont val="Tahoma"/>
            <family val="2"/>
          </rPr>
          <t>Variante 3</t>
        </r>
        <r>
          <rPr>
            <sz val="8"/>
            <rFont val="Tahoma"/>
            <family val="2"/>
          </rPr>
          <t xml:space="preserve">  entspricht der Situation eines Vaterschaftstests, bei dem zwei Väter in Frage kommen. Die Wahrscheinlichkeit, der Vater zu sein ist 0,5. Der Test arbeitet mit 99%-iger Sicherheit. Die Gefahr, falsch positiver Entscheidungen ist nur 1%. Damit ist der Test auch in dieser Hinsicht zu 99% sicher.</t>
        </r>
      </text>
    </comment>
    <comment ref="A18" authorId="0">
      <text>
        <r>
          <rPr>
            <b/>
            <sz val="8"/>
            <rFont val="Tahoma"/>
            <family val="2"/>
          </rPr>
          <t>Experimentieren</t>
        </r>
        <r>
          <rPr>
            <sz val="8"/>
            <rFont val="Tahoma"/>
            <family val="2"/>
          </rPr>
          <t xml:space="preserve">
Sie können hier mit verschiedenen Wahrscheinlichkeiten simulieren. 
Geben Sie in den beiden  weißen Feldern Wahrscheinlichkeiten Ihrer Wahl ein und beobachten Sie die Berechnung der weiteren Wahrscheinlichkeiten.</t>
        </r>
      </text>
    </comment>
  </commentList>
</comments>
</file>

<file path=xl/sharedStrings.xml><?xml version="1.0" encoding="utf-8"?>
<sst xmlns="http://schemas.openxmlformats.org/spreadsheetml/2006/main" count="18" uniqueCount="15">
  <si>
    <t>A</t>
  </si>
  <si>
    <t>B</t>
  </si>
  <si>
    <t>Variante 1</t>
  </si>
  <si>
    <t>Variante 2</t>
  </si>
  <si>
    <t>Variante 3</t>
  </si>
  <si>
    <t>Test
positiv</t>
  </si>
  <si>
    <t>Test
negativ</t>
  </si>
  <si>
    <t>krank &lt;=</t>
  </si>
  <si>
    <t xml:space="preserve"> =&gt; gesund</t>
  </si>
  <si>
    <t>Satz von Bayes: A-priori- und A-posteriori-Wahrscheinlichkeiten</t>
  </si>
  <si>
    <t>Falsch-positive Testergebnisse nach Bayes</t>
  </si>
  <si>
    <t>A &gt;</t>
  </si>
  <si>
    <t>L &gt;</t>
  </si>
  <si>
    <t>E &gt;</t>
  </si>
  <si>
    <t>______________________________________________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</si>
</sst>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0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1" fillId="35" borderId="19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0" fontId="0" fillId="33" borderId="13" xfId="0" applyFill="1" applyBorder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vertical="center"/>
    </xf>
    <xf numFmtId="173" fontId="1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top"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173" fontId="2" fillId="33" borderId="14" xfId="0" applyNumberFormat="1" applyFont="1" applyFill="1" applyBorder="1" applyAlignment="1">
      <alignment horizontal="center" vertical="top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D7EB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5.emf" /><Relationship Id="rId10" Type="http://schemas.openxmlformats.org/officeDocument/2006/relationships/image" Target="../media/image3.emf" /><Relationship Id="rId11" Type="http://schemas.openxmlformats.org/officeDocument/2006/relationships/image" Target="../media/image6.emf" /><Relationship Id="rId12" Type="http://schemas.openxmlformats.org/officeDocument/2006/relationships/image" Target="../media/image7.emf" /><Relationship Id="rId13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1685925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3133725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83820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4" name="Line 7"/>
        <xdr:cNvSpPr>
          <a:spLocks/>
        </xdr:cNvSpPr>
      </xdr:nvSpPr>
      <xdr:spPr>
        <a:xfrm>
          <a:off x="46672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5" name="Line 8"/>
        <xdr:cNvSpPr>
          <a:spLocks/>
        </xdr:cNvSpPr>
      </xdr:nvSpPr>
      <xdr:spPr>
        <a:xfrm>
          <a:off x="16573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384810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295275</xdr:colOff>
      <xdr:row>3</xdr:row>
      <xdr:rowOff>28575</xdr:rowOff>
    </xdr:from>
    <xdr:to>
      <xdr:col>6</xdr:col>
      <xdr:colOff>476250</xdr:colOff>
      <xdr:row>3</xdr:row>
      <xdr:rowOff>247650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838200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</xdr:row>
      <xdr:rowOff>161925</xdr:rowOff>
    </xdr:from>
    <xdr:to>
      <xdr:col>4</xdr:col>
      <xdr:colOff>228600</xdr:colOff>
      <xdr:row>3</xdr:row>
      <xdr:rowOff>161925</xdr:rowOff>
    </xdr:to>
    <xdr:sp>
      <xdr:nvSpPr>
        <xdr:cNvPr id="8" name="Line 19"/>
        <xdr:cNvSpPr>
          <a:spLocks/>
        </xdr:cNvSpPr>
      </xdr:nvSpPr>
      <xdr:spPr>
        <a:xfrm flipV="1">
          <a:off x="1685925" y="476250"/>
          <a:ext cx="11811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</xdr:row>
      <xdr:rowOff>152400</xdr:rowOff>
    </xdr:from>
    <xdr:to>
      <xdr:col>6</xdr:col>
      <xdr:colOff>190500</xdr:colOff>
      <xdr:row>3</xdr:row>
      <xdr:rowOff>171450</xdr:rowOff>
    </xdr:to>
    <xdr:sp>
      <xdr:nvSpPr>
        <xdr:cNvPr id="9" name="Line 20"/>
        <xdr:cNvSpPr>
          <a:spLocks/>
        </xdr:cNvSpPr>
      </xdr:nvSpPr>
      <xdr:spPr>
        <a:xfrm>
          <a:off x="3133725" y="466725"/>
          <a:ext cx="1200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5</xdr:row>
      <xdr:rowOff>57150</xdr:rowOff>
    </xdr:from>
    <xdr:to>
      <xdr:col>2</xdr:col>
      <xdr:colOff>285750</xdr:colOff>
      <xdr:row>6</xdr:row>
      <xdr:rowOff>209550</xdr:rowOff>
    </xdr:to>
    <xdr:sp>
      <xdr:nvSpPr>
        <xdr:cNvPr id="10" name="Line 21"/>
        <xdr:cNvSpPr>
          <a:spLocks/>
        </xdr:cNvSpPr>
      </xdr:nvSpPr>
      <xdr:spPr>
        <a:xfrm flipH="1">
          <a:off x="838200" y="1362075"/>
          <a:ext cx="5810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5</xdr:row>
      <xdr:rowOff>66675</xdr:rowOff>
    </xdr:from>
    <xdr:to>
      <xdr:col>7</xdr:col>
      <xdr:colOff>200025</xdr:colOff>
      <xdr:row>6</xdr:row>
      <xdr:rowOff>209550</xdr:rowOff>
    </xdr:to>
    <xdr:sp>
      <xdr:nvSpPr>
        <xdr:cNvPr id="11" name="Line 22"/>
        <xdr:cNvSpPr>
          <a:spLocks/>
        </xdr:cNvSpPr>
      </xdr:nvSpPr>
      <xdr:spPr>
        <a:xfrm>
          <a:off x="4667250" y="1371600"/>
          <a:ext cx="4286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5</xdr:row>
      <xdr:rowOff>66675</xdr:rowOff>
    </xdr:from>
    <xdr:to>
      <xdr:col>3</xdr:col>
      <xdr:colOff>200025</xdr:colOff>
      <xdr:row>6</xdr:row>
      <xdr:rowOff>209550</xdr:rowOff>
    </xdr:to>
    <xdr:sp>
      <xdr:nvSpPr>
        <xdr:cNvPr id="12" name="Line 23"/>
        <xdr:cNvSpPr>
          <a:spLocks/>
        </xdr:cNvSpPr>
      </xdr:nvSpPr>
      <xdr:spPr>
        <a:xfrm>
          <a:off x="1657350" y="1371600"/>
          <a:ext cx="4286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</xdr:row>
      <xdr:rowOff>57150</xdr:rowOff>
    </xdr:from>
    <xdr:to>
      <xdr:col>6</xdr:col>
      <xdr:colOff>285750</xdr:colOff>
      <xdr:row>6</xdr:row>
      <xdr:rowOff>209550</xdr:rowOff>
    </xdr:to>
    <xdr:sp>
      <xdr:nvSpPr>
        <xdr:cNvPr id="13" name="Line 24"/>
        <xdr:cNvSpPr>
          <a:spLocks/>
        </xdr:cNvSpPr>
      </xdr:nvSpPr>
      <xdr:spPr>
        <a:xfrm flipH="1">
          <a:off x="3848100" y="1362075"/>
          <a:ext cx="5810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8</xdr:row>
      <xdr:rowOff>38100</xdr:rowOff>
    </xdr:from>
    <xdr:to>
      <xdr:col>1</xdr:col>
      <xdr:colOff>381000</xdr:colOff>
      <xdr:row>8</xdr:row>
      <xdr:rowOff>200025</xdr:rowOff>
    </xdr:to>
    <xdr:sp>
      <xdr:nvSpPr>
        <xdr:cNvPr id="14" name="Line 35"/>
        <xdr:cNvSpPr>
          <a:spLocks/>
        </xdr:cNvSpPr>
      </xdr:nvSpPr>
      <xdr:spPr>
        <a:xfrm>
          <a:off x="762000" y="2352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8</xdr:row>
      <xdr:rowOff>38100</xdr:rowOff>
    </xdr:from>
    <xdr:to>
      <xdr:col>3</xdr:col>
      <xdr:colOff>381000</xdr:colOff>
      <xdr:row>8</xdr:row>
      <xdr:rowOff>200025</xdr:rowOff>
    </xdr:to>
    <xdr:sp>
      <xdr:nvSpPr>
        <xdr:cNvPr id="15" name="Line 36"/>
        <xdr:cNvSpPr>
          <a:spLocks/>
        </xdr:cNvSpPr>
      </xdr:nvSpPr>
      <xdr:spPr>
        <a:xfrm>
          <a:off x="2266950" y="2352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8</xdr:row>
      <xdr:rowOff>38100</xdr:rowOff>
    </xdr:from>
    <xdr:to>
      <xdr:col>5</xdr:col>
      <xdr:colOff>381000</xdr:colOff>
      <xdr:row>8</xdr:row>
      <xdr:rowOff>200025</xdr:rowOff>
    </xdr:to>
    <xdr:sp>
      <xdr:nvSpPr>
        <xdr:cNvPr id="16" name="Line 37"/>
        <xdr:cNvSpPr>
          <a:spLocks/>
        </xdr:cNvSpPr>
      </xdr:nvSpPr>
      <xdr:spPr>
        <a:xfrm>
          <a:off x="3771900" y="2352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8</xdr:row>
      <xdr:rowOff>38100</xdr:rowOff>
    </xdr:from>
    <xdr:to>
      <xdr:col>7</xdr:col>
      <xdr:colOff>381000</xdr:colOff>
      <xdr:row>8</xdr:row>
      <xdr:rowOff>200025</xdr:rowOff>
    </xdr:to>
    <xdr:sp>
      <xdr:nvSpPr>
        <xdr:cNvPr id="17" name="Line 38"/>
        <xdr:cNvSpPr>
          <a:spLocks/>
        </xdr:cNvSpPr>
      </xdr:nvSpPr>
      <xdr:spPr>
        <a:xfrm>
          <a:off x="5276850" y="2352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</xdr:row>
      <xdr:rowOff>57150</xdr:rowOff>
    </xdr:from>
    <xdr:to>
      <xdr:col>6</xdr:col>
      <xdr:colOff>285750</xdr:colOff>
      <xdr:row>6</xdr:row>
      <xdr:rowOff>209550</xdr:rowOff>
    </xdr:to>
    <xdr:sp>
      <xdr:nvSpPr>
        <xdr:cNvPr id="18" name="Line 44"/>
        <xdr:cNvSpPr>
          <a:spLocks/>
        </xdr:cNvSpPr>
      </xdr:nvSpPr>
      <xdr:spPr>
        <a:xfrm flipH="1">
          <a:off x="3848100" y="1362075"/>
          <a:ext cx="5810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</xdr:row>
      <xdr:rowOff>57150</xdr:rowOff>
    </xdr:from>
    <xdr:to>
      <xdr:col>6</xdr:col>
      <xdr:colOff>285750</xdr:colOff>
      <xdr:row>6</xdr:row>
      <xdr:rowOff>209550</xdr:rowOff>
    </xdr:to>
    <xdr:sp>
      <xdr:nvSpPr>
        <xdr:cNvPr id="19" name="Line 89"/>
        <xdr:cNvSpPr>
          <a:spLocks/>
        </xdr:cNvSpPr>
      </xdr:nvSpPr>
      <xdr:spPr>
        <a:xfrm flipH="1">
          <a:off x="3848100" y="1362075"/>
          <a:ext cx="5810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38100</xdr:colOff>
      <xdr:row>5</xdr:row>
      <xdr:rowOff>104775</xdr:rowOff>
    </xdr:from>
    <xdr:to>
      <xdr:col>9</xdr:col>
      <xdr:colOff>542925</xdr:colOff>
      <xdr:row>5</xdr:row>
      <xdr:rowOff>342900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1409700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304800</xdr:colOff>
      <xdr:row>0</xdr:row>
      <xdr:rowOff>38100</xdr:rowOff>
    </xdr:from>
    <xdr:to>
      <xdr:col>9</xdr:col>
      <xdr:colOff>752475</xdr:colOff>
      <xdr:row>0</xdr:row>
      <xdr:rowOff>285750</xdr:rowOff>
    </xdr:to>
    <xdr:pic>
      <xdr:nvPicPr>
        <xdr:cNvPr id="21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8100"/>
          <a:ext cx="962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18"/>
  <sheetViews>
    <sheetView showGridLines="0" tabSelected="1" zoomScalePageLayoutView="0" workbookViewId="0" topLeftCell="A1">
      <selection activeCell="K1" sqref="K1"/>
    </sheetView>
  </sheetViews>
  <sheetFormatPr defaultColWidth="11.421875" defaultRowHeight="12.75"/>
  <cols>
    <col min="1" max="1" width="5.7109375" style="0" customWidth="1"/>
    <col min="2" max="8" width="11.28125" style="0" customWidth="1"/>
    <col min="9" max="9" width="7.7109375" style="0" customWidth="1"/>
    <col min="10" max="10" width="12.28125" style="0" customWidth="1"/>
    <col min="11" max="11" width="50.28125" style="0" customWidth="1"/>
    <col min="12" max="12" width="44.7109375" style="0" hidden="1" customWidth="1"/>
    <col min="13" max="13" width="12.57421875" style="0" hidden="1" customWidth="1"/>
    <col min="14" max="14" width="14.421875" style="0" hidden="1" customWidth="1"/>
    <col min="15" max="15" width="15.8515625" style="0" hidden="1" customWidth="1"/>
    <col min="16" max="16" width="0" style="0" hidden="1" customWidth="1"/>
  </cols>
  <sheetData>
    <row r="1" spans="1:13" ht="24.75" customHeight="1">
      <c r="A1" s="38" t="s">
        <v>9</v>
      </c>
      <c r="B1" s="39"/>
      <c r="C1" s="39"/>
      <c r="D1" s="39"/>
      <c r="E1" s="39"/>
      <c r="F1" s="39"/>
      <c r="G1" s="39"/>
      <c r="H1" s="39"/>
      <c r="I1" s="39"/>
      <c r="J1" s="16"/>
      <c r="M1" s="14" t="s">
        <v>2</v>
      </c>
    </row>
    <row r="2" spans="1:13" ht="19.5" customHeight="1">
      <c r="A2" s="1"/>
      <c r="B2" s="2"/>
      <c r="C2" s="2"/>
      <c r="D2" s="2"/>
      <c r="E2" s="2">
        <v>0</v>
      </c>
      <c r="F2" s="2"/>
      <c r="G2" s="2"/>
      <c r="H2" s="2"/>
      <c r="I2" s="2"/>
      <c r="J2" s="3"/>
      <c r="M2" s="14" t="s">
        <v>3</v>
      </c>
    </row>
    <row r="3" spans="1:13" ht="19.5" customHeight="1">
      <c r="A3" s="4"/>
      <c r="B3" s="5"/>
      <c r="C3" s="5"/>
      <c r="D3" s="5"/>
      <c r="E3" s="6"/>
      <c r="F3" s="5"/>
      <c r="G3" s="6"/>
      <c r="H3" s="5"/>
      <c r="I3" s="5"/>
      <c r="J3" s="7"/>
      <c r="M3" s="14" t="s">
        <v>4</v>
      </c>
    </row>
    <row r="4" spans="1:14" ht="19.5" customHeight="1">
      <c r="A4" s="4"/>
      <c r="B4" s="31" t="s">
        <v>7</v>
      </c>
      <c r="C4" s="8" t="s">
        <v>0</v>
      </c>
      <c r="D4" s="5"/>
      <c r="E4" s="5"/>
      <c r="F4" s="9"/>
      <c r="G4" s="5"/>
      <c r="H4" s="32" t="s">
        <v>8</v>
      </c>
      <c r="I4" s="5"/>
      <c r="J4" s="7"/>
      <c r="N4" s="14">
        <v>0.002</v>
      </c>
    </row>
    <row r="5" spans="1:15" ht="19.5" customHeight="1" thickBot="1">
      <c r="A5" s="4"/>
      <c r="B5" s="5"/>
      <c r="C5" s="15">
        <v>0.002</v>
      </c>
      <c r="D5" s="5"/>
      <c r="E5" s="6"/>
      <c r="F5" s="9"/>
      <c r="G5" s="12">
        <f>IF(C5&gt;0,1-C5,"")</f>
        <v>0.998</v>
      </c>
      <c r="H5" s="5"/>
      <c r="I5" s="5"/>
      <c r="J5" s="7"/>
      <c r="N5" s="17">
        <v>0.99</v>
      </c>
      <c r="O5" s="17">
        <v>0.01</v>
      </c>
    </row>
    <row r="6" spans="1:15" ht="30" customHeight="1">
      <c r="A6" s="4"/>
      <c r="B6" s="26" t="s">
        <v>5</v>
      </c>
      <c r="C6" s="5"/>
      <c r="D6" s="26" t="s">
        <v>6</v>
      </c>
      <c r="E6" s="5"/>
      <c r="F6" s="26" t="s">
        <v>5</v>
      </c>
      <c r="G6" s="5"/>
      <c r="H6" s="26" t="s">
        <v>6</v>
      </c>
      <c r="I6" s="5"/>
      <c r="J6" s="7"/>
      <c r="N6" s="19">
        <v>0.002</v>
      </c>
      <c r="O6" s="22"/>
    </row>
    <row r="7" spans="1:15" ht="30" customHeight="1">
      <c r="A7" s="25"/>
      <c r="B7" s="8" t="s">
        <v>1</v>
      </c>
      <c r="C7" s="9"/>
      <c r="D7" s="5"/>
      <c r="E7" s="6"/>
      <c r="F7" s="8" t="s">
        <v>1</v>
      </c>
      <c r="G7" s="6"/>
      <c r="H7" s="5"/>
      <c r="I7" s="5"/>
      <c r="J7" s="7"/>
      <c r="N7" s="18">
        <v>0.999</v>
      </c>
      <c r="O7" s="18">
        <v>0.001</v>
      </c>
    </row>
    <row r="8" spans="1:15" ht="19.5" customHeight="1" thickBot="1">
      <c r="A8" s="4"/>
      <c r="B8" s="15">
        <v>0.99</v>
      </c>
      <c r="C8" s="6"/>
      <c r="D8" s="12">
        <f>IF(B8&gt;0,1-B8,"")</f>
        <v>0.010000000000000009</v>
      </c>
      <c r="E8" s="5"/>
      <c r="F8" s="12">
        <v>0.01</v>
      </c>
      <c r="G8" s="5"/>
      <c r="H8" s="12">
        <f>IF(B8&gt;0,B8,"")</f>
        <v>0.99</v>
      </c>
      <c r="I8" s="5"/>
      <c r="J8" s="7"/>
      <c r="N8" s="20">
        <v>0.5</v>
      </c>
      <c r="O8" s="21"/>
    </row>
    <row r="9" spans="1:15" ht="19.5" customHeight="1">
      <c r="A9" s="4"/>
      <c r="B9" s="6"/>
      <c r="C9" s="6"/>
      <c r="D9" s="6"/>
      <c r="E9" s="6"/>
      <c r="F9" s="6"/>
      <c r="G9" s="6"/>
      <c r="H9" s="6"/>
      <c r="I9" s="5"/>
      <c r="J9" s="7"/>
      <c r="N9" s="18">
        <v>0.99</v>
      </c>
      <c r="O9" s="18">
        <v>0.01</v>
      </c>
    </row>
    <row r="10" spans="1:10" ht="19.5" customHeight="1">
      <c r="A10" s="4"/>
      <c r="B10" s="10"/>
      <c r="C10" s="5"/>
      <c r="D10" s="10"/>
      <c r="E10" s="5"/>
      <c r="F10" s="10"/>
      <c r="G10" s="5"/>
      <c r="H10" s="10"/>
      <c r="I10" s="6"/>
      <c r="J10" s="11"/>
    </row>
    <row r="11" spans="1:10" ht="19.5" customHeight="1">
      <c r="A11" s="4"/>
      <c r="B11" s="23">
        <f>IF(AND(C5&gt;0,B8&gt;0),C5*B8,"")</f>
        <v>0.00198</v>
      </c>
      <c r="C11" s="9"/>
      <c r="D11" s="23">
        <f>IF(AND(C5&gt;0,B8&gt;0),C5*D8,"")</f>
        <v>2.000000000000002E-05</v>
      </c>
      <c r="E11" s="5"/>
      <c r="F11" s="23">
        <f>IF(AND(C5&gt;0,B8&gt;0),G5*F8,"")</f>
        <v>0.009980000000000001</v>
      </c>
      <c r="G11" s="5"/>
      <c r="H11" s="23">
        <f>IF(AND(C5&gt;0,B8&gt;0),G5*H8,"")</f>
        <v>0.98802</v>
      </c>
      <c r="I11" s="5"/>
      <c r="J11" s="7"/>
    </row>
    <row r="12" spans="1:10" ht="19.5" customHeight="1">
      <c r="A12" s="4"/>
      <c r="B12" s="5"/>
      <c r="C12" s="8"/>
      <c r="D12" s="5"/>
      <c r="E12" s="5"/>
      <c r="F12" s="9"/>
      <c r="G12" s="5"/>
      <c r="H12" s="5"/>
      <c r="I12" s="5"/>
      <c r="J12" s="7"/>
    </row>
    <row r="13" spans="1:10" ht="19.5" customHeight="1">
      <c r="A13" s="4"/>
      <c r="B13" s="35" t="s">
        <v>10</v>
      </c>
      <c r="C13" s="35"/>
      <c r="D13" s="35"/>
      <c r="E13" s="35"/>
      <c r="F13" s="35"/>
      <c r="G13" s="5"/>
      <c r="H13" s="5"/>
      <c r="I13" s="5"/>
      <c r="J13" s="7"/>
    </row>
    <row r="14" spans="1:10" ht="19.5" customHeight="1">
      <c r="A14" s="4"/>
      <c r="B14" s="5"/>
      <c r="C14" s="24"/>
      <c r="D14" s="5"/>
      <c r="E14" s="9"/>
      <c r="F14" s="9"/>
      <c r="G14" s="5">
        <f>F8</f>
        <v>0.01</v>
      </c>
      <c r="H14" s="5">
        <f>G5</f>
        <v>0.998</v>
      </c>
      <c r="I14" s="5"/>
      <c r="J14" s="7"/>
    </row>
    <row r="15" spans="1:10" ht="19.5" customHeight="1">
      <c r="A15" s="4"/>
      <c r="B15" s="5"/>
      <c r="C15" s="8"/>
      <c r="D15" s="5"/>
      <c r="E15" s="5"/>
      <c r="F15" s="33" t="s">
        <v>14</v>
      </c>
      <c r="G15" s="5"/>
      <c r="H15" s="5"/>
      <c r="I15" s="5"/>
      <c r="J15" s="37">
        <f>(G14*H14)/(F16*G16+H16*I16)</f>
        <v>0.8344481605351171</v>
      </c>
    </row>
    <row r="16" spans="1:10" ht="19.5" customHeight="1">
      <c r="A16" s="4"/>
      <c r="B16" s="5"/>
      <c r="C16" s="36"/>
      <c r="D16" s="36"/>
      <c r="E16" s="36"/>
      <c r="F16" s="9">
        <f>B8</f>
        <v>0.99</v>
      </c>
      <c r="G16" s="5">
        <f>C5</f>
        <v>0.002</v>
      </c>
      <c r="H16" s="5">
        <f>F8</f>
        <v>0.01</v>
      </c>
      <c r="I16" s="30">
        <f>G5</f>
        <v>0.998</v>
      </c>
      <c r="J16" s="37"/>
    </row>
    <row r="17" spans="1:10" ht="19.5" customHeight="1">
      <c r="A17" s="34" t="s">
        <v>11</v>
      </c>
      <c r="B17" s="34" t="s">
        <v>12</v>
      </c>
      <c r="C17" s="28"/>
      <c r="D17" s="27"/>
      <c r="E17" s="27"/>
      <c r="F17" s="29"/>
      <c r="G17" s="27"/>
      <c r="H17" s="27"/>
      <c r="I17" s="27"/>
      <c r="J17" s="13"/>
    </row>
    <row r="18" ht="19.5" customHeight="1">
      <c r="A18" s="34" t="s">
        <v>13</v>
      </c>
    </row>
    <row r="19" ht="19.5" customHeight="1"/>
  </sheetData>
  <sheetProtection password="CBAC" sheet="1" objects="1" scenarios="1"/>
  <mergeCells count="4">
    <mergeCell ref="B13:F13"/>
    <mergeCell ref="C16:E16"/>
    <mergeCell ref="J15:J16"/>
    <mergeCell ref="A1:I1"/>
  </mergeCells>
  <dataValidations count="2">
    <dataValidation type="decimal" allowBlank="1" showInputMessage="1" showErrorMessage="1" errorTitle="ACHTUNG" error="Die Wahrscheinlichkeit muß zwischen 0 und 1 liegen!" sqref="C5 B8">
      <formula1>0</formula1>
      <formula2>1</formula2>
    </dataValidation>
    <dataValidation allowBlank="1" showInputMessage="1" showErrorMessage="1" errorTitle="ACHTUNG" error="Die Wahrscheinlichkeit muß zwischen 0 und 1 liegen!" sqref="D8 G5 H8 F8"/>
  </dataValidations>
  <printOptions/>
  <pageMargins left="0.787401575" right="0.787401575" top="0.984251969" bottom="0.984251969" header="0.4921259845" footer="0.4921259845"/>
  <pageSetup horizontalDpi="600" verticalDpi="600" orientation="landscape" paperSize="9" r:id="rId17"/>
  <drawing r:id="rId16"/>
  <legacyDrawing r:id="rId15"/>
  <oleObjects>
    <oleObject progId="Equation.3" shapeId="392623" r:id="rId2"/>
    <oleObject progId="Equation.3" shapeId="392624" r:id="rId3"/>
    <oleObject progId="Equation.3" shapeId="392638" r:id="rId4"/>
    <oleObject progId="Equation.3" shapeId="392641" r:id="rId5"/>
    <oleObject progId="Equation.3" shapeId="392642" r:id="rId6"/>
    <oleObject progId="Equation.3" shapeId="392643" r:id="rId7"/>
    <oleObject progId="Equation.3" shapeId="195370" r:id="rId8"/>
    <oleObject progId="Equation.3" shapeId="195372" r:id="rId9"/>
    <oleObject progId="Equation.3" shapeId="195373" r:id="rId10"/>
    <oleObject progId="Equation.3" shapeId="195375" r:id="rId11"/>
    <oleObject progId="Equation.3" shapeId="195376" r:id="rId12"/>
    <oleObject progId="Equation.3" shapeId="195377" r:id="rId13"/>
    <oleObject progId="Equation.3" shapeId="995564" r:id="rId1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4">
      <selection activeCell="E7" sqref="E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ZWERENZ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ZWERENZ</dc:creator>
  <cp:keywords/>
  <dc:description/>
  <cp:lastModifiedBy>OEM</cp:lastModifiedBy>
  <cp:lastPrinted>2007-12-05T10:58:52Z</cp:lastPrinted>
  <dcterms:created xsi:type="dcterms:W3CDTF">1999-11-14T18:29:49Z</dcterms:created>
  <dcterms:modified xsi:type="dcterms:W3CDTF">2008-02-16T08:47:59Z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